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Κοινά Drive\Nadine\ΠΡΟΣΚΛΗΣΕΙΣ ΕΝΔΙΑΦΕΡΟΝΤΟΣ\2023\Προμηθειών\1788_ΜΕΛΑΝΙΑ\"/>
    </mc:Choice>
  </mc:AlternateContent>
  <bookViews>
    <workbookView xWindow="0" yWindow="0" windowWidth="28800" windowHeight="11715" activeTab="1"/>
  </bookViews>
  <sheets>
    <sheet name="ΟΙΚΟΝΟΜΙΚΗ ΠΡΟΣΦΟΡΑ" sheetId="1" r:id="rId1"/>
    <sheet name="Υπεύθυνοι επικοινωνία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1" l="1"/>
  <c r="H129" i="1"/>
  <c r="H130" i="1"/>
  <c r="H131" i="1"/>
  <c r="H132" i="1"/>
  <c r="H133" i="1"/>
  <c r="H134" i="1"/>
  <c r="H135" i="1"/>
  <c r="H136" i="1"/>
  <c r="H128" i="1"/>
  <c r="H122" i="1"/>
  <c r="H116" i="1"/>
  <c r="H117" i="1"/>
  <c r="H118" i="1"/>
  <c r="H119" i="1"/>
  <c r="H120" i="1"/>
  <c r="H121" i="1"/>
  <c r="H115" i="1"/>
  <c r="H106" i="1"/>
  <c r="H107" i="1"/>
  <c r="H108" i="1"/>
  <c r="H105" i="1"/>
  <c r="H99" i="1"/>
  <c r="H97" i="1"/>
  <c r="H98" i="1"/>
  <c r="H96" i="1"/>
  <c r="H89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54" i="1"/>
  <c r="H4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9" i="1"/>
  <c r="H109" i="1" l="1"/>
  <c r="H110" i="1" l="1"/>
  <c r="H111" i="1" s="1"/>
  <c r="H90" i="1"/>
  <c r="H91" i="1" s="1"/>
  <c r="H138" i="1"/>
  <c r="H139" i="1" s="1"/>
  <c r="G142" i="1"/>
  <c r="H100" i="1"/>
  <c r="H101" i="1" s="1"/>
  <c r="H49" i="1"/>
  <c r="H50" i="1" s="1"/>
  <c r="H123" i="1"/>
  <c r="H124" i="1" s="1"/>
  <c r="G143" i="1" l="1"/>
  <c r="G144" i="1" s="1"/>
</calcChain>
</file>

<file path=xl/comments1.xml><?xml version="1.0" encoding="utf-8"?>
<comments xmlns="http://schemas.openxmlformats.org/spreadsheetml/2006/main">
  <authors>
    <author>Συντάκτης</author>
  </authors>
  <commentList>
    <comment ref="C116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(ατομικα, πολλoi)</t>
        </r>
      </text>
    </comment>
  </commentList>
</comments>
</file>

<file path=xl/sharedStrings.xml><?xml version="1.0" encoding="utf-8"?>
<sst xmlns="http://schemas.openxmlformats.org/spreadsheetml/2006/main" count="924" uniqueCount="485">
  <si>
    <t>ΟΜΑΔΑ 1 - ΤΡΙΠΟΛΗ</t>
  </si>
  <si>
    <t>ΤΜΗΜΑ</t>
  </si>
  <si>
    <t>Α/Α</t>
  </si>
  <si>
    <t>ΕΙΔΟΣ</t>
  </si>
  <si>
    <t>Μοντέλο Μηχανήματος</t>
  </si>
  <si>
    <t>Μονάδα μέτρησης</t>
  </si>
  <si>
    <t>Ποσότητα</t>
  </si>
  <si>
    <t>ΤΥΠΟΣ</t>
  </si>
  <si>
    <t>1-1</t>
  </si>
  <si>
    <t xml:space="preserve">HP Toner 80A Black </t>
  </si>
  <si>
    <t>HP - Laser Jet Pro 400 M401dn</t>
  </si>
  <si>
    <t>τεμάχια</t>
  </si>
  <si>
    <t>ΓΝΗΣΙΟ</t>
  </si>
  <si>
    <t xml:space="preserve"> ΟΙΚΟΝΟΜΙΚΩΝ ΕΠΙΣΤΗΜΩΝ </t>
  </si>
  <si>
    <t>1-2</t>
  </si>
  <si>
    <t>Hp CF400A Black Laser Toner 201A</t>
  </si>
  <si>
    <t xml:space="preserve">HP color Laser Jet Pro M252dw </t>
  </si>
  <si>
    <t>1-3</t>
  </si>
  <si>
    <t>Hp CF401A Cyan Laser Toner 201A</t>
  </si>
  <si>
    <t>1-4</t>
  </si>
  <si>
    <t>Hp CF402A Yellow Laser Toner 201A</t>
  </si>
  <si>
    <t>1-5</t>
  </si>
  <si>
    <t>Hp CF403A Magenta Laser Toner 201A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</si>
  <si>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</si>
  <si>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</si>
  <si>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</si>
  <si>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</si>
  <si>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</si>
  <si>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</si>
  <si>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</si>
  <si>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</si>
  <si>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</si>
  <si>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HP 652 Black</t>
  </si>
  <si>
    <t>HP DeskJet 4535</t>
  </si>
  <si>
    <t>Πληροφορικής &amp; Τηλεπικοινωνιών</t>
  </si>
  <si>
    <t>1-15</t>
  </si>
  <si>
    <t>HP TONER 12A Black</t>
  </si>
  <si>
    <t>HP laser Jet 1020</t>
  </si>
  <si>
    <t>Δ.Τ.Υ.</t>
  </si>
  <si>
    <t>1-16</t>
  </si>
  <si>
    <t>HP toner 80A Black</t>
  </si>
  <si>
    <t>HP LASER JET PRO 400 M401D</t>
  </si>
  <si>
    <t>ΠΡΟΫΠΟΛΟΓΙΣΜΟΥ &amp; ΛΟΓΙΣΤΗΡΙΟΥ</t>
  </si>
  <si>
    <t>1-17</t>
  </si>
  <si>
    <t>HP toner 12A Black</t>
  </si>
  <si>
    <t>hp laserjet 1018  Printer</t>
  </si>
  <si>
    <t xml:space="preserve">Τμήμα Προμηθειών &amp; Περιουσίας </t>
  </si>
  <si>
    <t>1-18</t>
  </si>
  <si>
    <t>HP toner 42A Black</t>
  </si>
  <si>
    <t>HP Laserjet 4250dtn</t>
  </si>
  <si>
    <t>Υπ. Ηλεκτρονικής Διακυβέρνησης</t>
  </si>
  <si>
    <t>1-19</t>
  </si>
  <si>
    <t>HP 305X Toner Μαύρο High Yield (CE410X)</t>
  </si>
  <si>
    <t>HP Laserjet MD451dn</t>
  </si>
  <si>
    <t>ΒΙΚΕΠ</t>
  </si>
  <si>
    <t>1-20</t>
  </si>
  <si>
    <t>HP Toner No 05A Black CE505A</t>
  </si>
  <si>
    <t>HP Laserjet P2025d</t>
  </si>
  <si>
    <t>ΣΥΛΛΟΓΙΚΩΝ ΟΡΓΑΝΩΝ</t>
  </si>
  <si>
    <t>1-21</t>
  </si>
  <si>
    <t>HP Toner 305A Black CE410A</t>
  </si>
  <si>
    <t>HP Laserjet Pro 400 color M451dn</t>
  </si>
  <si>
    <t>1-22</t>
  </si>
  <si>
    <t>HP No 83A Black CF283A</t>
  </si>
  <si>
    <t>HP Laserjet Pro M201-M202 PCL6</t>
  </si>
  <si>
    <t>ΝΟΣΗΛΕΥΤΙΚΗΣ</t>
  </si>
  <si>
    <t>1-23</t>
  </si>
  <si>
    <t>HP 507A Cyan CE401A</t>
  </si>
  <si>
    <t>HP LAZERJET 500 M551</t>
  </si>
  <si>
    <t>Μισθοδοσίας</t>
  </si>
  <si>
    <t>1-24</t>
  </si>
  <si>
    <t>HP 507A Yellow CE402A</t>
  </si>
  <si>
    <t>1-25</t>
  </si>
  <si>
    <t>HP507A Magenta CE403A</t>
  </si>
  <si>
    <t>1-26</t>
  </si>
  <si>
    <t>HP 85A Black Toner</t>
  </si>
  <si>
    <t>HP Lj P1102 C285 AP</t>
  </si>
  <si>
    <t>Δ/νση Ανθρώπινου Δυναμικού</t>
  </si>
  <si>
    <t>1-27</t>
  </si>
  <si>
    <t>Konica Minolta TN-325 Black</t>
  </si>
  <si>
    <t>konica minolta bizhub 368 (TN 325)</t>
  </si>
  <si>
    <t>ΣΥΜΒΑΤΟ</t>
  </si>
  <si>
    <t>1-28</t>
  </si>
  <si>
    <t>Lexmark Toner Black HC 71B2HK0</t>
  </si>
  <si>
    <t xml:space="preserve">Lexmark CS417DN </t>
  </si>
  <si>
    <t>ΔΗΜΟΣΙΩΝ ΣΧΕΣΕΩΝ</t>
  </si>
  <si>
    <t>1-29</t>
  </si>
  <si>
    <t xml:space="preserve">LEXMARK toner 71B20Y0 yellow </t>
  </si>
  <si>
    <t>1-30</t>
  </si>
  <si>
    <t>Lexmark toner 71B20M0 Magenta</t>
  </si>
  <si>
    <t>1-31</t>
  </si>
  <si>
    <t>Lexmark toner 71B20C0 cyan</t>
  </si>
  <si>
    <t>1-32</t>
  </si>
  <si>
    <t>1-33</t>
  </si>
  <si>
    <t>1-34</t>
  </si>
  <si>
    <t>1-35</t>
  </si>
  <si>
    <t>1-36</t>
  </si>
  <si>
    <t>Lexmark Black Toner 51B2H00</t>
  </si>
  <si>
    <t>LEXMARK MS417dn</t>
  </si>
  <si>
    <t>1-37</t>
  </si>
  <si>
    <t>Lexmark Toner Black 60F2H00</t>
  </si>
  <si>
    <t>lexmark MX310DN</t>
  </si>
  <si>
    <t>1-38</t>
  </si>
  <si>
    <t>Samsung Toner MLT-D116L </t>
  </si>
  <si>
    <t>SAMSUNG XPRESS M2525</t>
  </si>
  <si>
    <t>1-39</t>
  </si>
  <si>
    <t>XEROX 106R04348</t>
  </si>
  <si>
    <t xml:space="preserve">XEROX  B210 </t>
  </si>
  <si>
    <t>ΚΑΘΑΡΗ ΑΞΙΑ ΣΥΝΟΛΟ</t>
  </si>
  <si>
    <t>ΑΞΙΑ ΦΠΑ 24%</t>
  </si>
  <si>
    <t>ΣΥΝΟΛΙΚΗ ΑΞΙΑ</t>
  </si>
  <si>
    <t>ΟΜΑΔΑ 2 - ΚΑΛΑΜΑΤΑ</t>
  </si>
  <si>
    <t>2-1</t>
  </si>
  <si>
    <t>EPSON Toner Cartridge Black 2.2k C13S050650</t>
  </si>
  <si>
    <t>EPSON ΑcuLaser-ΜΧ14 series</t>
  </si>
  <si>
    <t>ΕΠΙΤΕΤΡΟ</t>
  </si>
  <si>
    <t>2-2</t>
  </si>
  <si>
    <t>HP No 338 Black C8765EE</t>
  </si>
  <si>
    <t xml:space="preserve">HP 5740 OFFICEJET </t>
  </si>
  <si>
    <t>ΔΕΟ</t>
  </si>
  <si>
    <t>2-3</t>
  </si>
  <si>
    <t>HP 652 BLACK</t>
  </si>
  <si>
    <t>HP Deskjet 5275</t>
  </si>
  <si>
    <t>ΛΟΧΡΗ_γραφειο 155</t>
  </si>
  <si>
    <t>2-4</t>
  </si>
  <si>
    <t>HP ΜΑΥΡΟ 338</t>
  </si>
  <si>
    <t>HP DeskJet 6540</t>
  </si>
  <si>
    <t xml:space="preserve">ΛΟΧΡΗ_γραφειο 143 </t>
  </si>
  <si>
    <t>2-5</t>
  </si>
  <si>
    <t>HP 343 Colour</t>
  </si>
  <si>
    <t>HP DeskJet 6541</t>
  </si>
  <si>
    <t>2-6</t>
  </si>
  <si>
    <t>HP 05X</t>
  </si>
  <si>
    <t>hp laserjet p2050</t>
  </si>
  <si>
    <t>ΛΟΧΡΗ_γραφείο Γ1.01</t>
  </si>
  <si>
    <t>2-7</t>
  </si>
  <si>
    <t>HP 940XL BLACK</t>
  </si>
  <si>
    <t>HP Officejet  PRO8000</t>
  </si>
  <si>
    <t>ΒΙΚΕΠ (Αντικάλαμος)</t>
  </si>
  <si>
    <t>2-8</t>
  </si>
  <si>
    <t xml:space="preserve">HP 940XL MAGENTA </t>
  </si>
  <si>
    <t>2-9</t>
  </si>
  <si>
    <t>Hp 940xl Yellow</t>
  </si>
  <si>
    <t>2-10</t>
  </si>
  <si>
    <t>Hp 940xl CYAN</t>
  </si>
  <si>
    <t>2-11</t>
  </si>
  <si>
    <t>kyocera tk-410 black</t>
  </si>
  <si>
    <t>kyocera KM1650</t>
  </si>
  <si>
    <t>ΛΟΓΟΘΕΡΑΠΕΙΑΣ</t>
  </si>
  <si>
    <t>2-12</t>
  </si>
  <si>
    <t>Kyocera TK-360 Black</t>
  </si>
  <si>
    <t>kyosera  ecosys fs 4020dn</t>
  </si>
  <si>
    <t>Ηλεκτρονικής Διακυβέρνησης</t>
  </si>
  <si>
    <t>2-13</t>
  </si>
  <si>
    <t>LEXMARK YELLOW 78C2XYE</t>
  </si>
  <si>
    <t>LEXMARK CX 520 Series SP3</t>
  </si>
  <si>
    <t>ΕΠΙΣΤΗΜΗΣ ΔΙΑΤΡΟΦΗΣ &amp; ΔΙΑΙΤΟΛΟΓΙΑΣ</t>
  </si>
  <si>
    <t>2-14</t>
  </si>
  <si>
    <t>LEXMARK 36 Black</t>
  </si>
  <si>
    <t>LEXMARK X5650</t>
  </si>
  <si>
    <t>ΑΓΡΟΚΤΗΜΑ</t>
  </si>
  <si>
    <t>2-15</t>
  </si>
  <si>
    <t>LEXMARK 37 Color</t>
  </si>
  <si>
    <t>2-16</t>
  </si>
  <si>
    <t>OKI 45807102 DRUM</t>
  </si>
  <si>
    <t>OKI MB472</t>
  </si>
  <si>
    <t>Διεύθυνσης Οικονομικών Υπηρεσιών</t>
  </si>
  <si>
    <t>2-17</t>
  </si>
  <si>
    <t>OKI B411/B431 Black</t>
  </si>
  <si>
    <t>OKI Β431dn</t>
  </si>
  <si>
    <t xml:space="preserve"> ΔΙΕΥΘΥΝΣΗΣ ΑΝΘΡΩΠΙΝΟΥ ΔΥΝΑΜΙΚΟΥ</t>
  </si>
  <si>
    <t>2-18</t>
  </si>
  <si>
    <t>RICOH TONER MPC 2051/2551 HY MAGENTA</t>
  </si>
  <si>
    <t>RICOH Aficio MP C2051</t>
  </si>
  <si>
    <t>ΒΙΚΕΠ ΣΧ. ΑΝΘΡΩΠ. ΣΠ.</t>
  </si>
  <si>
    <t>2-19</t>
  </si>
  <si>
    <t>Ricoh Toner MP C2551HE for C2050/C2051/C2550/C2551 cyan</t>
  </si>
  <si>
    <t>2-20</t>
  </si>
  <si>
    <t>Ricoh MP C3503 magenta</t>
  </si>
  <si>
    <t>Ricoh MP C3503</t>
  </si>
  <si>
    <t>2-21</t>
  </si>
  <si>
    <t>Ricoh MP C3503 yellow</t>
  </si>
  <si>
    <t>2-22</t>
  </si>
  <si>
    <t>Ricoh MP C3503 cyan</t>
  </si>
  <si>
    <t>2-23</t>
  </si>
  <si>
    <t xml:space="preserve">Ricoh MP C3503  </t>
  </si>
  <si>
    <t>2-24</t>
  </si>
  <si>
    <t>2-25</t>
  </si>
  <si>
    <t>2-26</t>
  </si>
  <si>
    <t>SAMSUNG CLX-6210 TONER CTG BLACK  (C660A/ELS)</t>
  </si>
  <si>
    <t>SAMSUNG CLP 610ND</t>
  </si>
  <si>
    <t>2-27</t>
  </si>
  <si>
    <t>SAMSUNG Toner Cartridge CLP610C / CLP-C660B/ELS / 660B Cyan</t>
  </si>
  <si>
    <t>2-28</t>
  </si>
  <si>
    <t>SAMSUNG CLP-610ND</t>
  </si>
  <si>
    <t>2-29</t>
  </si>
  <si>
    <t>Xerox 106R04348 Black</t>
  </si>
  <si>
    <t>Xerox B210</t>
  </si>
  <si>
    <t>ΛΟΧΡΗ_γραφείο Γ1.08</t>
  </si>
  <si>
    <t>2-30</t>
  </si>
  <si>
    <t>TONER xerox Black 106R03395</t>
  </si>
  <si>
    <t>XEROX VERSALINK B7030</t>
  </si>
  <si>
    <t>2-31</t>
  </si>
  <si>
    <t>XEROX DRUM 113R00780 (R1)</t>
  </si>
  <si>
    <t>XEROX VersaLink C7025</t>
  </si>
  <si>
    <t>2-32</t>
  </si>
  <si>
    <t>XEROX DRUM 113R00780 (R2)</t>
  </si>
  <si>
    <t>2-33</t>
  </si>
  <si>
    <t>XEROX DRUM 113R00780 (R3)</t>
  </si>
  <si>
    <t>2-34</t>
  </si>
  <si>
    <t>XEROX 006R01159 BLACK TONER 30K</t>
  </si>
  <si>
    <t>XEROX WORKCENTER 5325</t>
  </si>
  <si>
    <t>2-35</t>
  </si>
  <si>
    <t>Xerox 106R02777 Black Laser Toner</t>
  </si>
  <si>
    <t>XEROX WorkCentre 3225</t>
  </si>
  <si>
    <t>ΟΜΑΔΑ 3 - ΣΠΑΡΤΗ</t>
  </si>
  <si>
    <t>3-1</t>
  </si>
  <si>
    <t>Brother TN-2420 Black Laser Toner</t>
  </si>
  <si>
    <t>BROTHER  MFC L2750DW</t>
  </si>
  <si>
    <t>ΦΥΣΙΚΟΘΕΡΑΠΕΙΑΣ</t>
  </si>
  <si>
    <t>3-2</t>
  </si>
  <si>
    <t>Toner Lexmark C780 / C782 Magenta C780A1MG</t>
  </si>
  <si>
    <t>Lexmark C780</t>
  </si>
  <si>
    <t>Ψηφιακών Συστημάτων</t>
  </si>
  <si>
    <t>3-3</t>
  </si>
  <si>
    <t>Toner Lexmark C780 / C782 Yellow C780A1YG</t>
  </si>
  <si>
    <t>ΟΜΑΔΑ 4 - ΝΑΥΠΛΙΟ</t>
  </si>
  <si>
    <t>4-1</t>
  </si>
  <si>
    <t>DEVELOP toner TN-222 (OEM: A98R0D0)</t>
  </si>
  <si>
    <t>Develop ineo 306</t>
  </si>
  <si>
    <t>Ψηφιακών &amp; Παραστατικών Σπουδών</t>
  </si>
  <si>
    <t>4-2</t>
  </si>
  <si>
    <t>RICOH toner MPC2051M magenta</t>
  </si>
  <si>
    <t>RICOH AficioMP C2051</t>
  </si>
  <si>
    <t>4-3</t>
  </si>
  <si>
    <t>RICOH toner MPC2051Y YELLOW</t>
  </si>
  <si>
    <t>4-4</t>
  </si>
  <si>
    <t>RICOH toner MPC2051C CYAN</t>
  </si>
  <si>
    <t>ΟΜΑΔΑ 5 - ΚΟΡΙΝΘΟΣ</t>
  </si>
  <si>
    <t xml:space="preserve">Μονάδα μέτρησης </t>
  </si>
  <si>
    <t>5-1</t>
  </si>
  <si>
    <t>LEXMARK C5220KS</t>
  </si>
  <si>
    <t>Lexmark C530</t>
  </si>
  <si>
    <t xml:space="preserve">Κοινωνικής &amp; Εκπαιδευτικής Πολιτικής </t>
  </si>
  <si>
    <t>5-2</t>
  </si>
  <si>
    <t>Lexmark Toner 502H Black</t>
  </si>
  <si>
    <t xml:space="preserve">LEXMARK MS610dn  </t>
  </si>
  <si>
    <t>5-3</t>
  </si>
  <si>
    <t>RICOH AFICIO MP C2051</t>
  </si>
  <si>
    <t>ΒΙΚΕΠ_ΤΚΕΠ</t>
  </si>
  <si>
    <t>5-4</t>
  </si>
  <si>
    <t>5-5</t>
  </si>
  <si>
    <t>5-6</t>
  </si>
  <si>
    <t>RICOH Aficio MPC2051</t>
  </si>
  <si>
    <t xml:space="preserve">Τμήμα Σπουδών </t>
  </si>
  <si>
    <t>5-7</t>
  </si>
  <si>
    <t>RICOH Aficio MPC2052</t>
  </si>
  <si>
    <t>ΜΟΔΙΠ</t>
  </si>
  <si>
    <t>ΟΜΑΔΑ 6 - ΠΑΤΡΑ</t>
  </si>
  <si>
    <t>Μοντέλο μηχανήματος</t>
  </si>
  <si>
    <t>Μονάδα Μέτρησης</t>
  </si>
  <si>
    <t>6-1</t>
  </si>
  <si>
    <t>HP 59A CF259A</t>
  </si>
  <si>
    <t>HP LaserJet Pro M404-M405</t>
  </si>
  <si>
    <t>6-2</t>
  </si>
  <si>
    <t>LEXMARK CS317dn black 71B20K0</t>
  </si>
  <si>
    <t>Lexmark CS317dn (laser)</t>
  </si>
  <si>
    <t>HMMY</t>
  </si>
  <si>
    <t>6-3</t>
  </si>
  <si>
    <t>LEXMARK CS317dn cyan 71B20C0</t>
  </si>
  <si>
    <t>6-4</t>
  </si>
  <si>
    <t>LEXMARK CS317dn magenta 71B20M0</t>
  </si>
  <si>
    <t>6-5</t>
  </si>
  <si>
    <t>LEXMARK CS317dn yellow 71B20Y0</t>
  </si>
  <si>
    <t>6-6</t>
  </si>
  <si>
    <t>Ricoh TYPE 215 TONER CARTRIDGE</t>
  </si>
  <si>
    <t>RICOH Aficio AP610N</t>
  </si>
  <si>
    <t>Περιφερειακό Τμ. Διευθ. Τεχνικών Υπηρεσιών</t>
  </si>
  <si>
    <t>6-7</t>
  </si>
  <si>
    <t>XEROX 106R02311 BLACK</t>
  </si>
  <si>
    <t>XEROX Workcenter 3325</t>
  </si>
  <si>
    <t>6-8</t>
  </si>
  <si>
    <t xml:space="preserve">XEROX toner Black 106R01409 </t>
  </si>
  <si>
    <t xml:space="preserve">XEROX WORK CENTRE 4260/106R01409 </t>
  </si>
  <si>
    <t>6-9</t>
  </si>
  <si>
    <t xml:space="preserve">XEROX toner Black 113R00668  </t>
  </si>
  <si>
    <t>XEROX PHASER 5550/ 113R00668</t>
  </si>
  <si>
    <t>ΚΑΘΑΡΗ ΑΞΙΑ ΣΥΝΟΛΟ όλων των ομάδων:</t>
  </si>
  <si>
    <t>ΠΡΟΣΦΟΡΑ</t>
  </si>
  <si>
    <t>ΠΡΟΣΦΕΡΟΜΕΝΗ ΤΙΜΗ ΜΟΝΑΔΑΣ ΣΕ € ΧΩΡΙΣ ΦΠΑ</t>
  </si>
  <si>
    <t>ΣΥΝΟΛΟ ΠΡΟΣΦΟΡΑΣ ΣΕ € ΧΩΡΙΣ ΦΠΑ</t>
  </si>
  <si>
    <t>ΠΡΟΫΠΟΛΟΓΙΣΘΕΙΣΑ ΤΙΜΗ ΜΟΝΑΔΑΣ ΣΕ € ΧΩΡΙΣ ΦΠΑ</t>
  </si>
  <si>
    <t>ΥΠΟΔΕΙΓΜΑ ΟΙΚΟΝΟΜΙΚΗΣ ΠΡΟΣΦΟΡΑΣ</t>
  </si>
  <si>
    <t>ΣΤΟΙΧΕΙΑ ΥΠΟΨΗΦΙΑΣ ΕΤΑΙΡΕΙΑΣ:</t>
  </si>
  <si>
    <t>Στοιχεία επικοινωνίας υπευθύνων για την προμήθεια μελανιών &amp; τόνερ</t>
  </si>
  <si>
    <t>Τμήμα</t>
  </si>
  <si>
    <t>Ονοματεπώνυμο Υπευθύνου</t>
  </si>
  <si>
    <t>Τηλέφωνο</t>
  </si>
  <si>
    <t>email</t>
  </si>
  <si>
    <t>Τόπος Παράδοσης</t>
  </si>
  <si>
    <t>Ταλαγάνης Νικόλαος</t>
  </si>
  <si>
    <t>2710 372293</t>
  </si>
  <si>
    <t xml:space="preserve">ntalagan@uop.gr &amp; dit-secr@uop.gr </t>
  </si>
  <si>
    <t>Ακαδημαϊκού Γ. Κ. Βλάχου, 22131 Τρίπολη, Παλαιό κτίριο, ισόγειο</t>
  </si>
  <si>
    <t>Οικονομικών Επιστημών</t>
  </si>
  <si>
    <t>Αντωνάκου Χριστίνα</t>
  </si>
  <si>
    <t>2710 230128</t>
  </si>
  <si>
    <t>antonakc@uop.gr &amp; econ@uop.gr</t>
  </si>
  <si>
    <t>Πρώην 4ο Πεδίο Βολής - θέση Σέχι, 22131 Τρίπολη, 2ος όροφος</t>
  </si>
  <si>
    <t>Νοσηλευτικής</t>
  </si>
  <si>
    <t>Πετροπούλου Σωτηρία</t>
  </si>
  <si>
    <t>2710 230700-701</t>
  </si>
  <si>
    <r>
      <t xml:space="preserve">sasapetr@uop.gr </t>
    </r>
    <r>
      <rPr>
        <sz val="8"/>
        <color theme="10"/>
        <rFont val="Calibri"/>
        <family val="2"/>
        <charset val="161"/>
        <scheme val="minor"/>
      </rPr>
      <t>&amp; nrsgram@uop.gr</t>
    </r>
  </si>
  <si>
    <t>Παναρκαδικό Νοσοκομείο, Τέρμα Ερ. Σταυρού Διοικητικές Υπηρεσίες, 2ος όροφος</t>
  </si>
  <si>
    <t>Κομποχόλη Γεωργία</t>
  </si>
  <si>
    <t>2710 372113</t>
  </si>
  <si>
    <t xml:space="preserve">kombo@uop.gr </t>
  </si>
  <si>
    <t>Τέρμα Ακαδημαϊκού Βλάχου (κτίριο ΟΑΕΔ), 22131 Τρίπολη, 1ος όροφος</t>
  </si>
  <si>
    <t>Δ/νση Τεχνικών Υπηρεσιών</t>
  </si>
  <si>
    <t>Σταυροπούλου Σοφία</t>
  </si>
  <si>
    <t>2710 221141</t>
  </si>
  <si>
    <t>sstavrop@uop.gr</t>
  </si>
  <si>
    <t>Δ/νση Υπ. Ηλεκτρονικής Διακυβέρνησης</t>
  </si>
  <si>
    <t>Μαλής Ανδρέας</t>
  </si>
  <si>
    <t>2710 372145</t>
  </si>
  <si>
    <t xml:space="preserve">malis@uop.gr </t>
  </si>
  <si>
    <t>Δ/νση Οικονομικών Υπηρεσιών</t>
  </si>
  <si>
    <t>Τσετσώνη Παρασκευή</t>
  </si>
  <si>
    <t>2710 372105</t>
  </si>
  <si>
    <t xml:space="preserve">vivi@uop.gr </t>
  </si>
  <si>
    <t>Τμήμα Διοικητικής Μέριμνας &amp; Πρωτοκόλλου</t>
  </si>
  <si>
    <t>Σουρλά Ελένη</t>
  </si>
  <si>
    <t>2710 230003</t>
  </si>
  <si>
    <t xml:space="preserve">sourla@uop.gr </t>
  </si>
  <si>
    <t>Ερυθρού Σταυρού &amp; Καρυωτάκη 28, 22131 Τρίπολη</t>
  </si>
  <si>
    <t>Τμήμα Δημοσίων Σχέσεων &amp; Εθιμοτυπίας</t>
  </si>
  <si>
    <t>Ανδριανοπούλου Έφη</t>
  </si>
  <si>
    <t>2710 230009</t>
  </si>
  <si>
    <t xml:space="preserve">eandrianopoulou@uop.gr </t>
  </si>
  <si>
    <t>Τμήμα Συλλογικών Οργάνων &amp; Επιτροπών</t>
  </si>
  <si>
    <t>Δημητρακόπουλος Δημήτριος</t>
  </si>
  <si>
    <t>2710 230136</t>
  </si>
  <si>
    <t>lib.emi@uop.gr</t>
  </si>
  <si>
    <t>Θέση Σέχι - Πρώην 4ο Πεδίο Βολής</t>
  </si>
  <si>
    <t>Λογοθεραπείας</t>
  </si>
  <si>
    <t>Σπυροπούλου Ελένη</t>
  </si>
  <si>
    <t>27210 45320</t>
  </si>
  <si>
    <t>gramlogo@uop.gr</t>
  </si>
  <si>
    <t>Αντικάλαμος, 24150, Νέο Κτίριο ΣΕΥΠ, 1ος όροφος</t>
  </si>
  <si>
    <t>Επιστήμης Διατροφής &amp; Διαιτολογίας</t>
  </si>
  <si>
    <t>Δημητροπούλου Γεωργία</t>
  </si>
  <si>
    <t>27210 45126</t>
  </si>
  <si>
    <t>g.dimitropoulou@uop.gr &amp; nds-secr@uop.gr</t>
  </si>
  <si>
    <t>Λογιστικής &amp; Χρηματοοικονομικής</t>
  </si>
  <si>
    <t>Μπεσσής Γεώργιος</t>
  </si>
  <si>
    <t>27210 45300</t>
  </si>
  <si>
    <r>
      <t xml:space="preserve">g.bessis@uop.gr </t>
    </r>
    <r>
      <rPr>
        <sz val="8"/>
        <color theme="10"/>
        <rFont val="Calibri"/>
        <family val="2"/>
        <charset val="161"/>
        <scheme val="minor"/>
      </rPr>
      <t>&amp; chrime@uop.gr</t>
    </r>
  </si>
  <si>
    <t>Αντικάλαμος, 24150, Παλαιό κτίριο, 2ος όροφος</t>
  </si>
  <si>
    <t>Επιστήμης Τεχνολογίας Τροφίμων</t>
  </si>
  <si>
    <t xml:space="preserve">Φουρτούνη Μαρία </t>
  </si>
  <si>
    <t>27210 45134</t>
  </si>
  <si>
    <r>
      <t xml:space="preserve">mfourtouni@uop.gr </t>
    </r>
    <r>
      <rPr>
        <sz val="8"/>
        <color theme="10"/>
        <rFont val="Calibri"/>
        <family val="2"/>
        <charset val="161"/>
        <scheme val="minor"/>
      </rPr>
      <t>&amp; fst-secr@uop.gr</t>
    </r>
  </si>
  <si>
    <t>Αντικάλαμος, 24150, Παλαιό κτίριο, 1ος όροφος</t>
  </si>
  <si>
    <t>Διοίκησης Επιχειρήσεων &amp; Οργανισμών</t>
  </si>
  <si>
    <t>Σπυρόπουλος Τριαντάφυλλος</t>
  </si>
  <si>
    <t>27210 45152</t>
  </si>
  <si>
    <r>
      <t xml:space="preserve">t.spyropoulos@uop.gr &amp; </t>
    </r>
    <r>
      <rPr>
        <sz val="8"/>
        <color theme="10"/>
        <rFont val="Calibri"/>
        <family val="2"/>
        <charset val="161"/>
        <scheme val="minor"/>
      </rPr>
      <t>boa-secr@uop.gr</t>
    </r>
  </si>
  <si>
    <t>Περιφερειακό Δ/νσης Φοιτητικής Μέριμνας</t>
  </si>
  <si>
    <t>Μπάμπαλη Σταυρούλα</t>
  </si>
  <si>
    <t>27210 45190, 45171</t>
  </si>
  <si>
    <t xml:space="preserve">s.mpampali@uop.gr </t>
  </si>
  <si>
    <t>Αντικάλαμος, 24150, Παλαιό Κτίριο, ισόγειο</t>
  </si>
  <si>
    <t>Περιφερειακό Δ/νσης Ανθρώπινου Δυναμικού</t>
  </si>
  <si>
    <t>Σακκά Καλλιρρόη</t>
  </si>
  <si>
    <t>27210 45105</t>
  </si>
  <si>
    <t xml:space="preserve">k.sakka@uop.gr </t>
  </si>
  <si>
    <t>Περιεφερειακό Δ/νσης Οικονομικών</t>
  </si>
  <si>
    <t>Ανδριανοπούλου Κωνσταντίνα</t>
  </si>
  <si>
    <t>27210 45310</t>
  </si>
  <si>
    <t>k.andrianopoulou@uop.gr</t>
  </si>
  <si>
    <t>Αντικάλαμος, 24150, Νέο Κτίριο ΣΕΥΠ, 2ος όροφος</t>
  </si>
  <si>
    <t>Περιφερειακό Δ/νσης Τεχνικών Υπ.</t>
  </si>
  <si>
    <t>Σκορδιά Βασιλική</t>
  </si>
  <si>
    <t>27210 45229</t>
  </si>
  <si>
    <t>v.skordia@uop.gr</t>
  </si>
  <si>
    <t>Περιφερειακό Δ/νσης Υπ. Ηλεκτρονικής Διακ.</t>
  </si>
  <si>
    <t>Αγγουράς Γεώργιος</t>
  </si>
  <si>
    <t>27210 45194</t>
  </si>
  <si>
    <t>g.aggouras@uop.gr</t>
  </si>
  <si>
    <t>Αλεβίζος Ιωάννης</t>
  </si>
  <si>
    <t>27210 45195 - 196</t>
  </si>
  <si>
    <t xml:space="preserve">i.alevizos@uop.gr </t>
  </si>
  <si>
    <t>Αντικάλαμος, 24150, Κτίριο Βιβλιοθήκης, 1ος όροφος</t>
  </si>
  <si>
    <t>ΒΙΚΕΠ (Σχολής Ανθρωπιστικών Σπουδών)</t>
  </si>
  <si>
    <t>Κάτσου Γεωργία</t>
  </si>
  <si>
    <t>27210 65158</t>
  </si>
  <si>
    <t>lib.hcs@uop.gr</t>
  </si>
  <si>
    <t>Παλαιό Στρατόπεδο - Ανατολικό Κέντρο, 24100</t>
  </si>
  <si>
    <t>Αγρόκτημα</t>
  </si>
  <si>
    <t>Παναγόπουλος Παναγιώτης</t>
  </si>
  <si>
    <t>27210 45167</t>
  </si>
  <si>
    <t>p.panagopoulos@uop.gr</t>
  </si>
  <si>
    <t>Αντικάλαμος, 24150, Παλαιό Κτίριο, ισόγειο γρ. 67</t>
  </si>
  <si>
    <t>Νομική Υπηρεσία</t>
  </si>
  <si>
    <t>Πανταζοπούλου Ευθυμία</t>
  </si>
  <si>
    <t>27210 45116</t>
  </si>
  <si>
    <t>e.pantazopoulou@go.uop.gr</t>
  </si>
  <si>
    <t>Αντικάλαμος, 24150, Παλαιό Κτίριο, ισόγειο, γρ. 45</t>
  </si>
  <si>
    <t>ΟΜΑΔΑ 3-  ΣΠΑΡΤΗ</t>
  </si>
  <si>
    <t>Φυσικοθεραπείας</t>
  </si>
  <si>
    <t>Λάππα Γεωργία</t>
  </si>
  <si>
    <t>27310 89689, 89684</t>
  </si>
  <si>
    <t>pthgram@uop.gr,  g.lappa@uop.gr</t>
  </si>
  <si>
    <t>Λ. Ευσταθίου &amp; Σταματίκης Βαλιώτη, 23100</t>
  </si>
  <si>
    <t>Κουτράκης Κωνσταντίνος</t>
  </si>
  <si>
    <r>
      <t xml:space="preserve">k.koutrakis@uop.gr </t>
    </r>
    <r>
      <rPr>
        <sz val="8"/>
        <color theme="10"/>
        <rFont val="Calibri"/>
        <family val="2"/>
        <charset val="161"/>
        <scheme val="minor"/>
      </rPr>
      <t>&amp; ds-secr@uop.gr</t>
    </r>
  </si>
  <si>
    <t>Κτίριο Βαλιώτη, Περιοχή Κλαδά, 23100</t>
  </si>
  <si>
    <t>Ψηφιακών και Παραστατικών Σπουδών</t>
  </si>
  <si>
    <t>Κυριακοπούλου  Σοφία</t>
  </si>
  <si>
    <t>27520 96127</t>
  </si>
  <si>
    <t>sofkiria@uop.gr &amp; pda-secr@uop.gr</t>
  </si>
  <si>
    <t>Βασ. Κωνσταντίνου 21 &amp; Τερζάκη, 21100 (1ος όροφος)</t>
  </si>
  <si>
    <t>Αναστασοπούλου Νίκη</t>
  </si>
  <si>
    <t>27520 96108</t>
  </si>
  <si>
    <t>lib.fa@uop.gr</t>
  </si>
  <si>
    <t>Βασ. Γεωργίου Β΄ &amp; Ηρακλέους, 21100</t>
  </si>
  <si>
    <t xml:space="preserve">ΟΜΑΔΑ 5 - ΚΟΡΙΝΘΟΣ </t>
  </si>
  <si>
    <t>Κοινωνικής &amp; Εκπαιδευτικής Πολιτικής</t>
  </si>
  <si>
    <t>Δούκα Ιωάννα</t>
  </si>
  <si>
    <t>27410 74991-3</t>
  </si>
  <si>
    <r>
      <t>douka@uop.gr</t>
    </r>
    <r>
      <rPr>
        <sz val="8"/>
        <color theme="10"/>
        <rFont val="Calibri"/>
        <family val="2"/>
        <charset val="161"/>
        <scheme val="minor"/>
      </rPr>
      <t xml:space="preserve"> &amp; sep-secr@uop.gr</t>
    </r>
  </si>
  <si>
    <t>Δαμασκηνού &amp; Κολοκοτρώνη, 20100 Κόρινθος (Γραμματεία, 1ος όροφος)</t>
  </si>
  <si>
    <t>Πολιτικής Επιστήμης &amp; Διεθνών Σχέσεων</t>
  </si>
  <si>
    <t>Μαρκούτση Έλενα</t>
  </si>
  <si>
    <t>27410 40045</t>
  </si>
  <si>
    <r>
      <t>emarkout@uop.gr</t>
    </r>
    <r>
      <rPr>
        <sz val="8"/>
        <color theme="10"/>
        <rFont val="Calibri"/>
        <family val="2"/>
        <charset val="161"/>
        <scheme val="minor"/>
      </rPr>
      <t xml:space="preserve"> &amp; pedis@uop.gr</t>
    </r>
  </si>
  <si>
    <t>Λεωφόρος Αθηνών και Αριστοτέλους 1, 1ος όροφος, 201 00, Κόρινθος</t>
  </si>
  <si>
    <t>Παπαπορφυρίου Ανθούλα</t>
  </si>
  <si>
    <t>27410 74983</t>
  </si>
  <si>
    <t>anthipap@uop.gr</t>
  </si>
  <si>
    <t>Δαμασκηνού και Κολοκοτρώνη, 201 00, Κόρινθος, 1ος όροφος</t>
  </si>
  <si>
    <t>Δ/νση Σπουδών &amp; Φοιτητικής Μέριμνας</t>
  </si>
  <si>
    <t>Φλώρου Βασιλική</t>
  </si>
  <si>
    <t>vasiliki@uop.gr</t>
  </si>
  <si>
    <t>Δαμασκηνού &amp; Κολοκοτρώνη, 201 00, 1ος όροφος</t>
  </si>
  <si>
    <t>ΒΙΚΕΠ / ΤΚΕΠ</t>
  </si>
  <si>
    <t>Χοροζίδου Ευγενία</t>
  </si>
  <si>
    <t>27410 74997</t>
  </si>
  <si>
    <t>horozidou@go.uop.gr</t>
  </si>
  <si>
    <t>Δαμασκηνού &amp; Κολοκοτρώνη, 201 31</t>
  </si>
  <si>
    <t xml:space="preserve">ΟΜΑΔΑ 6 - ΠΑΤΡΑ </t>
  </si>
  <si>
    <t>Ηλεκτρολόγων Μηχανικών &amp; Μηχ. Υπολογιστών</t>
  </si>
  <si>
    <t>Ράπτης Παναγιώτης</t>
  </si>
  <si>
    <t>2610 369236</t>
  </si>
  <si>
    <t>panrap@uop.gr aktipis@uop.gr
ece-secr@go.uop.gr</t>
  </si>
  <si>
    <r>
      <t xml:space="preserve">Μ. Αλεξάνδρου 1, 26334, </t>
    </r>
    <r>
      <rPr>
        <b/>
        <sz val="8"/>
        <color theme="1"/>
        <rFont val="Calibri"/>
        <family val="2"/>
        <charset val="161"/>
        <scheme val="minor"/>
      </rPr>
      <t xml:space="preserve">Γραμματεία ΗΜΜΥ, Κεντρικό Κτήριο Σχολής Μηχανικών (Ισόγειο),   </t>
    </r>
  </si>
  <si>
    <t>Πολιτικών Μηχανικών</t>
  </si>
  <si>
    <t xml:space="preserve">Χρυσικοπούλου Αικατερίνη </t>
  </si>
  <si>
    <t>2610 369279</t>
  </si>
  <si>
    <t>chrysikk@uop.gr &amp; civil-secr@uop.gr</t>
  </si>
  <si>
    <t>Μ. Αλεξάνδρου 1, 263 34, Κουκούλι Πάτρα, Κεντρικό κτίριο, ισόγειο</t>
  </si>
  <si>
    <t>Περιφερειακό Δ/νσης Οικονομικών</t>
  </si>
  <si>
    <t>Καραγεωργίου Ευαγγελία</t>
  </si>
  <si>
    <t>2610 369419</t>
  </si>
  <si>
    <t>karageor@uop.gr</t>
  </si>
  <si>
    <t>Μ. Αλεξάνδρου 1, 263 34, Κουκούλι Πάτρα, Κτίριο Οικονομικών Υπηρεσιών, ισόγειο</t>
  </si>
  <si>
    <t xml:space="preserve">Περιφερειακό Δ/νσης Σπουδών &amp; Φοιτ. Μέριμνας </t>
  </si>
  <si>
    <t>Αναστασοπούλου Ιωάννα</t>
  </si>
  <si>
    <t>2610 369129</t>
  </si>
  <si>
    <t xml:space="preserve">ioanasta@uop.gr </t>
  </si>
  <si>
    <t>Μ. Αλεξάνδρου 1, 263 34, Κουκούλι Πάτρα, Κτίριο Β, ισόγειο</t>
  </si>
  <si>
    <t xml:space="preserve">Περιφερειακό Δ/νσης Τεχνικών Υπηρεσιών </t>
  </si>
  <si>
    <t>Αθανασοπούλου Παναγιώτα</t>
  </si>
  <si>
    <t>2610 326221</t>
  </si>
  <si>
    <t xml:space="preserve">pathanas@uop.gr </t>
  </si>
  <si>
    <t>Θεοτοκοπούλου 3-5, Κουκούλι, 263 34 ΠΑΤΡΑ</t>
  </si>
  <si>
    <t>Χαλκιόπουλος Αλέξανδρος</t>
  </si>
  <si>
    <t>2610 369133</t>
  </si>
  <si>
    <t>chalkiop@uop.gr</t>
  </si>
  <si>
    <t>Μ. Αλεξάνδρου 1, 263 34</t>
  </si>
  <si>
    <t xml:space="preserve">Περιφερειακό Δ/νσης Ανθρώπινου Δυναμικού </t>
  </si>
  <si>
    <t>Σταθοπούλου Ευγενία</t>
  </si>
  <si>
    <t>2610 369109</t>
  </si>
  <si>
    <t>estathop@uop.gr</t>
  </si>
  <si>
    <t>Μ. Αλεξάνδρου 1, 263 34, Κουκούλι Πάτρα, Κτίριο Β, 1ος όροφος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</si>
</sst>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8" fillId="2" borderId="2" xfId="0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.aggouras@uop.gr" TargetMode="External"/><Relationship Id="rId18" Type="http://schemas.openxmlformats.org/officeDocument/2006/relationships/hyperlink" Target="mailto:s.mpampali@uop.gr" TargetMode="External"/><Relationship Id="rId26" Type="http://schemas.openxmlformats.org/officeDocument/2006/relationships/hyperlink" Target="mailto:sofkiria@uop.gr" TargetMode="External"/><Relationship Id="rId39" Type="http://schemas.openxmlformats.org/officeDocument/2006/relationships/hyperlink" Target="mailto:k.koutrakis@uop.gr" TargetMode="External"/><Relationship Id="rId21" Type="http://schemas.openxmlformats.org/officeDocument/2006/relationships/hyperlink" Target="mailto:mfourtouni@uop.gr" TargetMode="External"/><Relationship Id="rId34" Type="http://schemas.openxmlformats.org/officeDocument/2006/relationships/hyperlink" Target="mailto:lib.hcs@uop.gr" TargetMode="External"/><Relationship Id="rId7" Type="http://schemas.openxmlformats.org/officeDocument/2006/relationships/hyperlink" Target="mailto:sourla@uop.gr" TargetMode="External"/><Relationship Id="rId12" Type="http://schemas.openxmlformats.org/officeDocument/2006/relationships/hyperlink" Target="mailto:v.skordia@uop.gr" TargetMode="External"/><Relationship Id="rId17" Type="http://schemas.openxmlformats.org/officeDocument/2006/relationships/hyperlink" Target="mailto:i.alevizos@uop.gr" TargetMode="External"/><Relationship Id="rId25" Type="http://schemas.openxmlformats.org/officeDocument/2006/relationships/hyperlink" Target="mailto:e.pantazopoulou@go.uop.gr" TargetMode="External"/><Relationship Id="rId33" Type="http://schemas.openxmlformats.org/officeDocument/2006/relationships/hyperlink" Target="mailto:lib.emi@uop.gr" TargetMode="External"/><Relationship Id="rId38" Type="http://schemas.openxmlformats.org/officeDocument/2006/relationships/hyperlink" Target="mailto:antonakc@uop.gr" TargetMode="External"/><Relationship Id="rId2" Type="http://schemas.openxmlformats.org/officeDocument/2006/relationships/hyperlink" Target="mailto:kombo@uop.gr" TargetMode="External"/><Relationship Id="rId16" Type="http://schemas.openxmlformats.org/officeDocument/2006/relationships/hyperlink" Target="mailto:estathop@uop.gr" TargetMode="External"/><Relationship Id="rId20" Type="http://schemas.openxmlformats.org/officeDocument/2006/relationships/hyperlink" Target="mailto:g.bessis@uop.gr" TargetMode="External"/><Relationship Id="rId29" Type="http://schemas.openxmlformats.org/officeDocument/2006/relationships/hyperlink" Target="mailto:anthipap@uop.gr" TargetMode="External"/><Relationship Id="rId1" Type="http://schemas.openxmlformats.org/officeDocument/2006/relationships/hyperlink" Target="mailto:karageor@uop.gr" TargetMode="External"/><Relationship Id="rId6" Type="http://schemas.openxmlformats.org/officeDocument/2006/relationships/hyperlink" Target="mailto:eandrianopoulou@uop.gr" TargetMode="External"/><Relationship Id="rId11" Type="http://schemas.openxmlformats.org/officeDocument/2006/relationships/hyperlink" Target="mailto:k.andrianopoulou@uop.gr" TargetMode="External"/><Relationship Id="rId24" Type="http://schemas.openxmlformats.org/officeDocument/2006/relationships/hyperlink" Target="mailto:p.panagopoulos@uop.gr" TargetMode="External"/><Relationship Id="rId32" Type="http://schemas.openxmlformats.org/officeDocument/2006/relationships/hyperlink" Target="mailto:ioanasta@uop.gr" TargetMode="External"/><Relationship Id="rId37" Type="http://schemas.openxmlformats.org/officeDocument/2006/relationships/hyperlink" Target="mailto:malis@uop.gr" TargetMode="External"/><Relationship Id="rId40" Type="http://schemas.openxmlformats.org/officeDocument/2006/relationships/hyperlink" Target="mailto:chrysikk@uop.gr" TargetMode="External"/><Relationship Id="rId5" Type="http://schemas.openxmlformats.org/officeDocument/2006/relationships/hyperlink" Target="mailto:sourla@uop.gr" TargetMode="External"/><Relationship Id="rId15" Type="http://schemas.openxmlformats.org/officeDocument/2006/relationships/hyperlink" Target="mailto:pathanas@uop.gr" TargetMode="External"/><Relationship Id="rId23" Type="http://schemas.openxmlformats.org/officeDocument/2006/relationships/hyperlink" Target="mailto:g.dimitropoulou@uop.gr" TargetMode="External"/><Relationship Id="rId28" Type="http://schemas.openxmlformats.org/officeDocument/2006/relationships/hyperlink" Target="mailto:emarkout@uop.gr" TargetMode="External"/><Relationship Id="rId36" Type="http://schemas.openxmlformats.org/officeDocument/2006/relationships/hyperlink" Target="mailto:chalkiop@uop.gr" TargetMode="External"/><Relationship Id="rId10" Type="http://schemas.openxmlformats.org/officeDocument/2006/relationships/hyperlink" Target="mailto:k.sakka@uop.gr" TargetMode="External"/><Relationship Id="rId19" Type="http://schemas.openxmlformats.org/officeDocument/2006/relationships/hyperlink" Target="mailto:panrap@uop.gr" TargetMode="External"/><Relationship Id="rId31" Type="http://schemas.openxmlformats.org/officeDocument/2006/relationships/hyperlink" Target="mailto:horozidou@go.uop.gr" TargetMode="External"/><Relationship Id="rId4" Type="http://schemas.openxmlformats.org/officeDocument/2006/relationships/hyperlink" Target="mailto:vivi@uop.gr" TargetMode="External"/><Relationship Id="rId9" Type="http://schemas.openxmlformats.org/officeDocument/2006/relationships/hyperlink" Target="mailto:sasapetr@uop.gr" TargetMode="External"/><Relationship Id="rId14" Type="http://schemas.openxmlformats.org/officeDocument/2006/relationships/hyperlink" Target="mailto:gramlogo@uop.gr" TargetMode="External"/><Relationship Id="rId22" Type="http://schemas.openxmlformats.org/officeDocument/2006/relationships/hyperlink" Target="mailto:t.spyropoulos@uop.gr" TargetMode="External"/><Relationship Id="rId27" Type="http://schemas.openxmlformats.org/officeDocument/2006/relationships/hyperlink" Target="mailto:douka@uop.gr" TargetMode="External"/><Relationship Id="rId30" Type="http://schemas.openxmlformats.org/officeDocument/2006/relationships/hyperlink" Target="mailto:vasiliki@uop.gr" TargetMode="External"/><Relationship Id="rId35" Type="http://schemas.openxmlformats.org/officeDocument/2006/relationships/hyperlink" Target="mailto:lib.fa@uop.gr" TargetMode="External"/><Relationship Id="rId8" Type="http://schemas.openxmlformats.org/officeDocument/2006/relationships/hyperlink" Target="mailto:ntalagan@uop.gr" TargetMode="External"/><Relationship Id="rId3" Type="http://schemas.openxmlformats.org/officeDocument/2006/relationships/hyperlink" Target="mailto:sstavrop@uop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4"/>
  <sheetViews>
    <sheetView workbookViewId="0">
      <selection sqref="A1:C1"/>
    </sheetView>
  </sheetViews>
  <sheetFormatPr defaultRowHeight="12.75" x14ac:dyDescent="0.25"/>
  <cols>
    <col min="1" max="1" width="5.7109375" style="1" customWidth="1"/>
    <col min="2" max="2" width="15.42578125" style="1" customWidth="1"/>
    <col min="3" max="3" width="13.85546875" style="1" customWidth="1"/>
    <col min="4" max="4" width="11.28515625" style="1" customWidth="1"/>
    <col min="5" max="5" width="6.140625" style="1" customWidth="1"/>
    <col min="6" max="6" width="10.7109375" style="1" customWidth="1"/>
    <col min="7" max="9" width="12" style="1" customWidth="1"/>
    <col min="10" max="10" width="25" style="1" customWidth="1"/>
    <col min="11" max="16384" width="9.140625" style="1"/>
  </cols>
  <sheetData>
    <row r="1" spans="1:10" ht="23.25" customHeight="1" x14ac:dyDescent="0.25">
      <c r="A1" s="19" t="s">
        <v>293</v>
      </c>
      <c r="B1" s="19"/>
      <c r="C1" s="19"/>
    </row>
    <row r="5" spans="1:10" ht="12.75" customHeight="1" x14ac:dyDescent="0.25">
      <c r="A5" s="21" t="s">
        <v>292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4" t="s">
        <v>0</v>
      </c>
      <c r="B7" s="24"/>
      <c r="C7" s="24"/>
      <c r="D7" s="24"/>
      <c r="E7" s="24"/>
      <c r="F7" s="18"/>
      <c r="G7" s="25" t="s">
        <v>288</v>
      </c>
      <c r="H7" s="26"/>
      <c r="I7" s="14"/>
      <c r="J7" s="20" t="s">
        <v>1</v>
      </c>
    </row>
    <row r="8" spans="1:10" s="2" customFormat="1" ht="96" customHeight="1" x14ac:dyDescent="0.25">
      <c r="A8" s="15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 t="s">
        <v>291</v>
      </c>
      <c r="G8" s="16" t="s">
        <v>289</v>
      </c>
      <c r="H8" s="16" t="s">
        <v>290</v>
      </c>
      <c r="I8" s="16" t="s">
        <v>7</v>
      </c>
      <c r="J8" s="20"/>
    </row>
    <row r="9" spans="1:10" ht="38.25" x14ac:dyDescent="0.25">
      <c r="A9" s="3" t="s">
        <v>8</v>
      </c>
      <c r="B9" s="4" t="s">
        <v>9</v>
      </c>
      <c r="C9" s="5" t="s">
        <v>10</v>
      </c>
      <c r="D9" s="5" t="s">
        <v>11</v>
      </c>
      <c r="E9" s="5">
        <v>2</v>
      </c>
      <c r="F9" s="6">
        <v>100.09</v>
      </c>
      <c r="G9" s="6"/>
      <c r="H9" s="6">
        <f>E9*G9</f>
        <v>0</v>
      </c>
      <c r="I9" s="6" t="s">
        <v>12</v>
      </c>
      <c r="J9" s="5" t="s">
        <v>13</v>
      </c>
    </row>
    <row r="10" spans="1:10" ht="25.5" x14ac:dyDescent="0.25">
      <c r="A10" s="3" t="s">
        <v>14</v>
      </c>
      <c r="B10" s="4" t="s">
        <v>15</v>
      </c>
      <c r="C10" s="5" t="s">
        <v>16</v>
      </c>
      <c r="D10" s="5" t="s">
        <v>11</v>
      </c>
      <c r="E10" s="5">
        <v>2</v>
      </c>
      <c r="F10" s="6">
        <v>66.510000000000005</v>
      </c>
      <c r="G10" s="6"/>
      <c r="H10" s="6">
        <f t="shared" ref="H10:H47" si="0">E10*G10</f>
        <v>0</v>
      </c>
      <c r="I10" s="6" t="s">
        <v>12</v>
      </c>
      <c r="J10" s="5" t="s">
        <v>13</v>
      </c>
    </row>
    <row r="11" spans="1:10" ht="25.5" x14ac:dyDescent="0.25">
      <c r="A11" s="3" t="s">
        <v>17</v>
      </c>
      <c r="B11" s="4" t="s">
        <v>18</v>
      </c>
      <c r="C11" s="5" t="s">
        <v>16</v>
      </c>
      <c r="D11" s="5" t="s">
        <v>11</v>
      </c>
      <c r="E11" s="5">
        <v>2</v>
      </c>
      <c r="F11" s="6">
        <v>78.42</v>
      </c>
      <c r="G11" s="6"/>
      <c r="H11" s="6">
        <f t="shared" si="0"/>
        <v>0</v>
      </c>
      <c r="I11" s="6" t="s">
        <v>12</v>
      </c>
      <c r="J11" s="5" t="s">
        <v>13</v>
      </c>
    </row>
    <row r="12" spans="1:10" ht="25.5" x14ac:dyDescent="0.25">
      <c r="A12" s="3" t="s">
        <v>19</v>
      </c>
      <c r="B12" s="4" t="s">
        <v>20</v>
      </c>
      <c r="C12" s="5" t="s">
        <v>16</v>
      </c>
      <c r="D12" s="5" t="s">
        <v>11</v>
      </c>
      <c r="E12" s="5">
        <v>2</v>
      </c>
      <c r="F12" s="6">
        <v>78.42</v>
      </c>
      <c r="G12" s="6"/>
      <c r="H12" s="6">
        <f t="shared" si="0"/>
        <v>0</v>
      </c>
      <c r="I12" s="6" t="s">
        <v>12</v>
      </c>
      <c r="J12" s="5" t="s">
        <v>13</v>
      </c>
    </row>
    <row r="13" spans="1:10" ht="38.25" x14ac:dyDescent="0.25">
      <c r="A13" s="3" t="s">
        <v>21</v>
      </c>
      <c r="B13" s="4" t="s">
        <v>22</v>
      </c>
      <c r="C13" s="5" t="s">
        <v>16</v>
      </c>
      <c r="D13" s="5" t="s">
        <v>11</v>
      </c>
      <c r="E13" s="5">
        <v>2</v>
      </c>
      <c r="F13" s="6">
        <v>78.42</v>
      </c>
      <c r="G13" s="6"/>
      <c r="H13" s="6">
        <f t="shared" si="0"/>
        <v>0</v>
      </c>
      <c r="I13" s="6" t="s">
        <v>12</v>
      </c>
      <c r="J13" s="5" t="s">
        <v>13</v>
      </c>
    </row>
    <row r="14" spans="1:10" ht="25.5" x14ac:dyDescent="0.25">
      <c r="A14" s="3" t="s">
        <v>23</v>
      </c>
      <c r="B14" s="4" t="s">
        <v>15</v>
      </c>
      <c r="C14" s="5" t="s">
        <v>16</v>
      </c>
      <c r="D14" s="5" t="s">
        <v>11</v>
      </c>
      <c r="E14" s="5">
        <v>2</v>
      </c>
      <c r="F14" s="6">
        <v>66.510000000000005</v>
      </c>
      <c r="G14" s="6"/>
      <c r="H14" s="6">
        <f t="shared" si="0"/>
        <v>0</v>
      </c>
      <c r="I14" s="6" t="s">
        <v>12</v>
      </c>
      <c r="J14" s="5" t="s">
        <v>13</v>
      </c>
    </row>
    <row r="15" spans="1:10" ht="25.5" x14ac:dyDescent="0.25">
      <c r="A15" s="3" t="s">
        <v>24</v>
      </c>
      <c r="B15" s="4" t="s">
        <v>18</v>
      </c>
      <c r="C15" s="5" t="s">
        <v>16</v>
      </c>
      <c r="D15" s="5" t="s">
        <v>11</v>
      </c>
      <c r="E15" s="5">
        <v>2</v>
      </c>
      <c r="F15" s="6">
        <v>78.42</v>
      </c>
      <c r="G15" s="6"/>
      <c r="H15" s="6">
        <f t="shared" si="0"/>
        <v>0</v>
      </c>
      <c r="I15" s="6" t="s">
        <v>12</v>
      </c>
      <c r="J15" s="5" t="s">
        <v>13</v>
      </c>
    </row>
    <row r="16" spans="1:10" ht="25.5" x14ac:dyDescent="0.25">
      <c r="A16" s="3" t="s">
        <v>25</v>
      </c>
      <c r="B16" s="4" t="s">
        <v>20</v>
      </c>
      <c r="C16" s="5" t="s">
        <v>16</v>
      </c>
      <c r="D16" s="5" t="s">
        <v>11</v>
      </c>
      <c r="E16" s="5">
        <v>2</v>
      </c>
      <c r="F16" s="6">
        <v>78.42</v>
      </c>
      <c r="G16" s="6"/>
      <c r="H16" s="6">
        <f t="shared" si="0"/>
        <v>0</v>
      </c>
      <c r="I16" s="6" t="s">
        <v>12</v>
      </c>
      <c r="J16" s="5" t="s">
        <v>13</v>
      </c>
    </row>
    <row r="17" spans="1:10" ht="38.25" x14ac:dyDescent="0.25">
      <c r="A17" s="3" t="s">
        <v>26</v>
      </c>
      <c r="B17" s="4" t="s">
        <v>22</v>
      </c>
      <c r="C17" s="5" t="s">
        <v>16</v>
      </c>
      <c r="D17" s="5" t="s">
        <v>11</v>
      </c>
      <c r="E17" s="5">
        <v>2</v>
      </c>
      <c r="F17" s="6">
        <v>78.42</v>
      </c>
      <c r="G17" s="6"/>
      <c r="H17" s="6">
        <f t="shared" si="0"/>
        <v>0</v>
      </c>
      <c r="I17" s="6" t="s">
        <v>12</v>
      </c>
      <c r="J17" s="5" t="s">
        <v>13</v>
      </c>
    </row>
    <row r="18" spans="1:10" ht="25.5" x14ac:dyDescent="0.25">
      <c r="A18" s="3" t="s">
        <v>27</v>
      </c>
      <c r="B18" s="4" t="s">
        <v>15</v>
      </c>
      <c r="C18" s="5" t="s">
        <v>16</v>
      </c>
      <c r="D18" s="5" t="s">
        <v>11</v>
      </c>
      <c r="E18" s="5">
        <v>2</v>
      </c>
      <c r="F18" s="6">
        <v>66.510000000000005</v>
      </c>
      <c r="G18" s="6"/>
      <c r="H18" s="6">
        <f t="shared" si="0"/>
        <v>0</v>
      </c>
      <c r="I18" s="6" t="s">
        <v>12</v>
      </c>
      <c r="J18" s="5" t="s">
        <v>13</v>
      </c>
    </row>
    <row r="19" spans="1:10" ht="25.5" x14ac:dyDescent="0.25">
      <c r="A19" s="3" t="s">
        <v>28</v>
      </c>
      <c r="B19" s="4" t="s">
        <v>18</v>
      </c>
      <c r="C19" s="5" t="s">
        <v>16</v>
      </c>
      <c r="D19" s="5" t="s">
        <v>11</v>
      </c>
      <c r="E19" s="5">
        <v>2</v>
      </c>
      <c r="F19" s="6">
        <v>78.42</v>
      </c>
      <c r="G19" s="6"/>
      <c r="H19" s="6">
        <f t="shared" si="0"/>
        <v>0</v>
      </c>
      <c r="I19" s="6" t="s">
        <v>12</v>
      </c>
      <c r="J19" s="5" t="s">
        <v>13</v>
      </c>
    </row>
    <row r="20" spans="1:10" ht="25.5" x14ac:dyDescent="0.25">
      <c r="A20" s="3" t="s">
        <v>29</v>
      </c>
      <c r="B20" s="4" t="s">
        <v>20</v>
      </c>
      <c r="C20" s="5" t="s">
        <v>16</v>
      </c>
      <c r="D20" s="5" t="s">
        <v>11</v>
      </c>
      <c r="E20" s="5">
        <v>2</v>
      </c>
      <c r="F20" s="6">
        <v>78.42</v>
      </c>
      <c r="G20" s="6"/>
      <c r="H20" s="6">
        <f t="shared" si="0"/>
        <v>0</v>
      </c>
      <c r="I20" s="6" t="s">
        <v>12</v>
      </c>
      <c r="J20" s="5" t="s">
        <v>13</v>
      </c>
    </row>
    <row r="21" spans="1:10" ht="38.25" x14ac:dyDescent="0.25">
      <c r="A21" s="3" t="s">
        <v>30</v>
      </c>
      <c r="B21" s="4" t="s">
        <v>22</v>
      </c>
      <c r="C21" s="5" t="s">
        <v>16</v>
      </c>
      <c r="D21" s="5" t="s">
        <v>11</v>
      </c>
      <c r="E21" s="5">
        <v>2</v>
      </c>
      <c r="F21" s="6">
        <v>78.42</v>
      </c>
      <c r="G21" s="6"/>
      <c r="H21" s="6">
        <f t="shared" si="0"/>
        <v>0</v>
      </c>
      <c r="I21" s="6" t="s">
        <v>12</v>
      </c>
      <c r="J21" s="5" t="s">
        <v>13</v>
      </c>
    </row>
    <row r="22" spans="1:10" ht="25.5" x14ac:dyDescent="0.25">
      <c r="A22" s="3" t="s">
        <v>31</v>
      </c>
      <c r="B22" s="4" t="s">
        <v>32</v>
      </c>
      <c r="C22" s="5" t="s">
        <v>33</v>
      </c>
      <c r="D22" s="5" t="s">
        <v>11</v>
      </c>
      <c r="E22" s="5">
        <v>7</v>
      </c>
      <c r="F22" s="6">
        <v>13.17</v>
      </c>
      <c r="G22" s="6"/>
      <c r="H22" s="6">
        <f t="shared" si="0"/>
        <v>0</v>
      </c>
      <c r="I22" s="6" t="s">
        <v>12</v>
      </c>
      <c r="J22" s="5" t="s">
        <v>34</v>
      </c>
    </row>
    <row r="23" spans="1:10" ht="35.25" customHeight="1" x14ac:dyDescent="0.25">
      <c r="A23" s="3" t="s">
        <v>35</v>
      </c>
      <c r="B23" s="4" t="s">
        <v>36</v>
      </c>
      <c r="C23" s="5" t="s">
        <v>37</v>
      </c>
      <c r="D23" s="5" t="s">
        <v>11</v>
      </c>
      <c r="E23" s="5">
        <v>1</v>
      </c>
      <c r="F23" s="6">
        <v>76.12</v>
      </c>
      <c r="G23" s="6"/>
      <c r="H23" s="6">
        <f t="shared" si="0"/>
        <v>0</v>
      </c>
      <c r="I23" s="6" t="s">
        <v>12</v>
      </c>
      <c r="J23" s="5" t="s">
        <v>38</v>
      </c>
    </row>
    <row r="24" spans="1:10" ht="38.25" x14ac:dyDescent="0.25">
      <c r="A24" s="3" t="s">
        <v>39</v>
      </c>
      <c r="B24" s="4" t="s">
        <v>40</v>
      </c>
      <c r="C24" s="5" t="s">
        <v>41</v>
      </c>
      <c r="D24" s="5" t="s">
        <v>11</v>
      </c>
      <c r="E24" s="5">
        <v>2</v>
      </c>
      <c r="F24" s="6">
        <v>100.09</v>
      </c>
      <c r="G24" s="6"/>
      <c r="H24" s="6">
        <f t="shared" si="0"/>
        <v>0</v>
      </c>
      <c r="I24" s="6" t="s">
        <v>12</v>
      </c>
      <c r="J24" s="5" t="s">
        <v>42</v>
      </c>
    </row>
    <row r="25" spans="1:10" ht="25.5" x14ac:dyDescent="0.25">
      <c r="A25" s="3" t="s">
        <v>43</v>
      </c>
      <c r="B25" s="4" t="s">
        <v>44</v>
      </c>
      <c r="C25" s="5" t="s">
        <v>45</v>
      </c>
      <c r="D25" s="5" t="s">
        <v>11</v>
      </c>
      <c r="E25" s="5">
        <v>2</v>
      </c>
      <c r="F25" s="6">
        <v>76.12</v>
      </c>
      <c r="G25" s="6"/>
      <c r="H25" s="6">
        <f t="shared" si="0"/>
        <v>0</v>
      </c>
      <c r="I25" s="6" t="s">
        <v>12</v>
      </c>
      <c r="J25" s="5" t="s">
        <v>46</v>
      </c>
    </row>
    <row r="26" spans="1:10" ht="42.75" customHeight="1" x14ac:dyDescent="0.25">
      <c r="A26" s="3" t="s">
        <v>47</v>
      </c>
      <c r="B26" s="4" t="s">
        <v>48</v>
      </c>
      <c r="C26" s="5" t="s">
        <v>49</v>
      </c>
      <c r="D26" s="5" t="s">
        <v>11</v>
      </c>
      <c r="E26" s="5">
        <v>1</v>
      </c>
      <c r="F26" s="6">
        <v>178.23</v>
      </c>
      <c r="G26" s="6"/>
      <c r="H26" s="6">
        <f t="shared" si="0"/>
        <v>0</v>
      </c>
      <c r="I26" s="6" t="s">
        <v>12</v>
      </c>
      <c r="J26" s="5" t="s">
        <v>50</v>
      </c>
    </row>
    <row r="27" spans="1:10" ht="42.75" customHeight="1" x14ac:dyDescent="0.25">
      <c r="A27" s="3" t="s">
        <v>51</v>
      </c>
      <c r="B27" s="4" t="s">
        <v>52</v>
      </c>
      <c r="C27" s="5" t="s">
        <v>53</v>
      </c>
      <c r="D27" s="5" t="s">
        <v>11</v>
      </c>
      <c r="E27" s="5">
        <v>1</v>
      </c>
      <c r="F27" s="6">
        <v>100.52000000000001</v>
      </c>
      <c r="G27" s="6"/>
      <c r="H27" s="6">
        <f t="shared" si="0"/>
        <v>0</v>
      </c>
      <c r="I27" s="6" t="s">
        <v>12</v>
      </c>
      <c r="J27" s="5" t="s">
        <v>54</v>
      </c>
    </row>
    <row r="28" spans="1:10" ht="25.5" x14ac:dyDescent="0.25">
      <c r="A28" s="3" t="s">
        <v>55</v>
      </c>
      <c r="B28" s="4" t="s">
        <v>56</v>
      </c>
      <c r="C28" s="5" t="s">
        <v>57</v>
      </c>
      <c r="D28" s="5" t="s">
        <v>11</v>
      </c>
      <c r="E28" s="5">
        <v>2</v>
      </c>
      <c r="F28" s="6">
        <v>86.56</v>
      </c>
      <c r="G28" s="6"/>
      <c r="H28" s="6">
        <f t="shared" si="0"/>
        <v>0</v>
      </c>
      <c r="I28" s="6" t="s">
        <v>12</v>
      </c>
      <c r="J28" s="5" t="s">
        <v>58</v>
      </c>
    </row>
    <row r="29" spans="1:10" ht="38.25" x14ac:dyDescent="0.25">
      <c r="A29" s="3" t="s">
        <v>59</v>
      </c>
      <c r="B29" s="4" t="s">
        <v>60</v>
      </c>
      <c r="C29" s="5" t="s">
        <v>61</v>
      </c>
      <c r="D29" s="5" t="s">
        <v>11</v>
      </c>
      <c r="E29" s="5">
        <v>2</v>
      </c>
      <c r="F29" s="6">
        <v>81.77000000000001</v>
      </c>
      <c r="G29" s="6"/>
      <c r="H29" s="6">
        <f t="shared" si="0"/>
        <v>0</v>
      </c>
      <c r="I29" s="6" t="s">
        <v>12</v>
      </c>
      <c r="J29" s="5" t="s">
        <v>13</v>
      </c>
    </row>
    <row r="30" spans="1:10" ht="38.25" x14ac:dyDescent="0.25">
      <c r="A30" s="3" t="s">
        <v>62</v>
      </c>
      <c r="B30" s="4" t="s">
        <v>63</v>
      </c>
      <c r="C30" s="5" t="s">
        <v>64</v>
      </c>
      <c r="D30" s="5" t="s">
        <v>11</v>
      </c>
      <c r="E30" s="5">
        <v>2</v>
      </c>
      <c r="F30" s="6">
        <v>62.5</v>
      </c>
      <c r="G30" s="6"/>
      <c r="H30" s="6">
        <f t="shared" si="0"/>
        <v>0</v>
      </c>
      <c r="I30" s="6" t="s">
        <v>12</v>
      </c>
      <c r="J30" s="5" t="s">
        <v>65</v>
      </c>
    </row>
    <row r="31" spans="1:10" ht="25.5" x14ac:dyDescent="0.25">
      <c r="A31" s="3" t="s">
        <v>66</v>
      </c>
      <c r="B31" s="4" t="s">
        <v>67</v>
      </c>
      <c r="C31" s="5" t="s">
        <v>68</v>
      </c>
      <c r="D31" s="5" t="s">
        <v>11</v>
      </c>
      <c r="E31" s="5">
        <v>2</v>
      </c>
      <c r="F31" s="6">
        <v>215.89999999999998</v>
      </c>
      <c r="G31" s="6"/>
      <c r="H31" s="6">
        <f t="shared" si="0"/>
        <v>0</v>
      </c>
      <c r="I31" s="6" t="s">
        <v>12</v>
      </c>
      <c r="J31" s="5" t="s">
        <v>69</v>
      </c>
    </row>
    <row r="32" spans="1:10" ht="25.5" x14ac:dyDescent="0.25">
      <c r="A32" s="3" t="s">
        <v>70</v>
      </c>
      <c r="B32" s="4" t="s">
        <v>71</v>
      </c>
      <c r="C32" s="5" t="s">
        <v>68</v>
      </c>
      <c r="D32" s="5" t="s">
        <v>11</v>
      </c>
      <c r="E32" s="5">
        <v>2</v>
      </c>
      <c r="F32" s="6">
        <v>215.89999999999998</v>
      </c>
      <c r="G32" s="6"/>
      <c r="H32" s="6">
        <f t="shared" si="0"/>
        <v>0</v>
      </c>
      <c r="I32" s="6" t="s">
        <v>12</v>
      </c>
      <c r="J32" s="5" t="s">
        <v>69</v>
      </c>
    </row>
    <row r="33" spans="1:10" ht="25.5" x14ac:dyDescent="0.25">
      <c r="A33" s="3" t="s">
        <v>72</v>
      </c>
      <c r="B33" s="4" t="s">
        <v>73</v>
      </c>
      <c r="C33" s="5" t="s">
        <v>68</v>
      </c>
      <c r="D33" s="5" t="s">
        <v>11</v>
      </c>
      <c r="E33" s="5">
        <v>2</v>
      </c>
      <c r="F33" s="6">
        <v>215.89999999999998</v>
      </c>
      <c r="G33" s="6"/>
      <c r="H33" s="6">
        <f t="shared" si="0"/>
        <v>0</v>
      </c>
      <c r="I33" s="6" t="s">
        <v>12</v>
      </c>
      <c r="J33" s="5" t="s">
        <v>69</v>
      </c>
    </row>
    <row r="34" spans="1:10" ht="25.5" x14ac:dyDescent="0.25">
      <c r="A34" s="3" t="s">
        <v>74</v>
      </c>
      <c r="B34" s="4" t="s">
        <v>75</v>
      </c>
      <c r="C34" s="5" t="s">
        <v>76</v>
      </c>
      <c r="D34" s="5" t="s">
        <v>11</v>
      </c>
      <c r="E34" s="5">
        <v>6</v>
      </c>
      <c r="F34" s="6">
        <v>66.900000000000006</v>
      </c>
      <c r="G34" s="6"/>
      <c r="H34" s="6">
        <f t="shared" si="0"/>
        <v>0</v>
      </c>
      <c r="I34" s="6" t="s">
        <v>12</v>
      </c>
      <c r="J34" s="5" t="s">
        <v>77</v>
      </c>
    </row>
    <row r="35" spans="1:10" ht="38.25" x14ac:dyDescent="0.25">
      <c r="A35" s="3" t="s">
        <v>78</v>
      </c>
      <c r="B35" s="4" t="s">
        <v>79</v>
      </c>
      <c r="C35" s="5" t="s">
        <v>80</v>
      </c>
      <c r="D35" s="5" t="s">
        <v>11</v>
      </c>
      <c r="E35" s="5">
        <v>4</v>
      </c>
      <c r="F35" s="6">
        <v>61.5</v>
      </c>
      <c r="G35" s="6"/>
      <c r="H35" s="6">
        <f t="shared" si="0"/>
        <v>0</v>
      </c>
      <c r="I35" s="7" t="s">
        <v>81</v>
      </c>
      <c r="J35" s="5" t="s">
        <v>46</v>
      </c>
    </row>
    <row r="36" spans="1:10" ht="38.25" x14ac:dyDescent="0.25">
      <c r="A36" s="3" t="s">
        <v>82</v>
      </c>
      <c r="B36" s="4" t="s">
        <v>83</v>
      </c>
      <c r="C36" s="5" t="s">
        <v>84</v>
      </c>
      <c r="D36" s="5" t="s">
        <v>11</v>
      </c>
      <c r="E36" s="5">
        <v>2</v>
      </c>
      <c r="F36" s="6">
        <v>136.26999999999998</v>
      </c>
      <c r="G36" s="6"/>
      <c r="H36" s="6">
        <f t="shared" si="0"/>
        <v>0</v>
      </c>
      <c r="I36" s="6" t="s">
        <v>12</v>
      </c>
      <c r="J36" s="5" t="s">
        <v>85</v>
      </c>
    </row>
    <row r="37" spans="1:10" ht="25.5" x14ac:dyDescent="0.25">
      <c r="A37" s="3" t="s">
        <v>86</v>
      </c>
      <c r="B37" s="4" t="s">
        <v>87</v>
      </c>
      <c r="C37" s="5" t="s">
        <v>84</v>
      </c>
      <c r="D37" s="5" t="s">
        <v>11</v>
      </c>
      <c r="E37" s="5">
        <v>2</v>
      </c>
      <c r="F37" s="6">
        <v>89.87</v>
      </c>
      <c r="G37" s="6"/>
      <c r="H37" s="6">
        <f t="shared" si="0"/>
        <v>0</v>
      </c>
      <c r="I37" s="6" t="s">
        <v>12</v>
      </c>
      <c r="J37" s="5" t="s">
        <v>85</v>
      </c>
    </row>
    <row r="38" spans="1:10" ht="38.25" x14ac:dyDescent="0.25">
      <c r="A38" s="3" t="s">
        <v>88</v>
      </c>
      <c r="B38" s="4" t="s">
        <v>89</v>
      </c>
      <c r="C38" s="5" t="s">
        <v>84</v>
      </c>
      <c r="D38" s="5" t="s">
        <v>11</v>
      </c>
      <c r="E38" s="5">
        <v>2</v>
      </c>
      <c r="F38" s="6">
        <v>89.87</v>
      </c>
      <c r="G38" s="6"/>
      <c r="H38" s="6">
        <f t="shared" si="0"/>
        <v>0</v>
      </c>
      <c r="I38" s="6" t="s">
        <v>12</v>
      </c>
      <c r="J38" s="5" t="s">
        <v>85</v>
      </c>
    </row>
    <row r="39" spans="1:10" ht="25.5" x14ac:dyDescent="0.25">
      <c r="A39" s="3" t="s">
        <v>90</v>
      </c>
      <c r="B39" s="4" t="s">
        <v>91</v>
      </c>
      <c r="C39" s="5" t="s">
        <v>84</v>
      </c>
      <c r="D39" s="5" t="s">
        <v>11</v>
      </c>
      <c r="E39" s="5">
        <v>2</v>
      </c>
      <c r="F39" s="6">
        <v>89.87</v>
      </c>
      <c r="G39" s="6"/>
      <c r="H39" s="6">
        <f t="shared" si="0"/>
        <v>0</v>
      </c>
      <c r="I39" s="6" t="s">
        <v>12</v>
      </c>
      <c r="J39" s="5" t="s">
        <v>85</v>
      </c>
    </row>
    <row r="40" spans="1:10" ht="38.25" x14ac:dyDescent="0.25">
      <c r="A40" s="3" t="s">
        <v>92</v>
      </c>
      <c r="B40" s="4" t="s">
        <v>83</v>
      </c>
      <c r="C40" s="5" t="s">
        <v>84</v>
      </c>
      <c r="D40" s="5" t="s">
        <v>11</v>
      </c>
      <c r="E40" s="5">
        <v>3</v>
      </c>
      <c r="F40" s="6">
        <v>136.26999999999998</v>
      </c>
      <c r="G40" s="6"/>
      <c r="H40" s="6">
        <f t="shared" si="0"/>
        <v>0</v>
      </c>
      <c r="I40" s="6" t="s">
        <v>12</v>
      </c>
      <c r="J40" s="5" t="s">
        <v>58</v>
      </c>
    </row>
    <row r="41" spans="1:10" ht="25.5" x14ac:dyDescent="0.25">
      <c r="A41" s="3" t="s">
        <v>93</v>
      </c>
      <c r="B41" s="4" t="s">
        <v>87</v>
      </c>
      <c r="C41" s="5" t="s">
        <v>84</v>
      </c>
      <c r="D41" s="5" t="s">
        <v>11</v>
      </c>
      <c r="E41" s="5">
        <v>3</v>
      </c>
      <c r="F41" s="6">
        <v>89.87</v>
      </c>
      <c r="G41" s="6"/>
      <c r="H41" s="6">
        <f t="shared" si="0"/>
        <v>0</v>
      </c>
      <c r="I41" s="6" t="s">
        <v>12</v>
      </c>
      <c r="J41" s="5" t="s">
        <v>58</v>
      </c>
    </row>
    <row r="42" spans="1:10" ht="38.25" x14ac:dyDescent="0.25">
      <c r="A42" s="3" t="s">
        <v>94</v>
      </c>
      <c r="B42" s="4" t="s">
        <v>89</v>
      </c>
      <c r="C42" s="5" t="s">
        <v>84</v>
      </c>
      <c r="D42" s="5" t="s">
        <v>11</v>
      </c>
      <c r="E42" s="5">
        <v>3</v>
      </c>
      <c r="F42" s="6">
        <v>89.87</v>
      </c>
      <c r="G42" s="6"/>
      <c r="H42" s="6">
        <f t="shared" si="0"/>
        <v>0</v>
      </c>
      <c r="I42" s="6" t="s">
        <v>12</v>
      </c>
      <c r="J42" s="5" t="s">
        <v>58</v>
      </c>
    </row>
    <row r="43" spans="1:10" ht="25.5" x14ac:dyDescent="0.25">
      <c r="A43" s="3" t="s">
        <v>95</v>
      </c>
      <c r="B43" s="4" t="s">
        <v>91</v>
      </c>
      <c r="C43" s="5" t="s">
        <v>84</v>
      </c>
      <c r="D43" s="5" t="s">
        <v>11</v>
      </c>
      <c r="E43" s="5">
        <v>3</v>
      </c>
      <c r="F43" s="6">
        <v>89.87</v>
      </c>
      <c r="G43" s="6"/>
      <c r="H43" s="6">
        <f t="shared" si="0"/>
        <v>0</v>
      </c>
      <c r="I43" s="6" t="s">
        <v>12</v>
      </c>
      <c r="J43" s="5" t="s">
        <v>58</v>
      </c>
    </row>
    <row r="44" spans="1:10" ht="25.5" x14ac:dyDescent="0.25">
      <c r="A44" s="3" t="s">
        <v>96</v>
      </c>
      <c r="B44" s="4" t="s">
        <v>97</v>
      </c>
      <c r="C44" s="5" t="s">
        <v>98</v>
      </c>
      <c r="D44" s="5" t="s">
        <v>11</v>
      </c>
      <c r="E44" s="5">
        <v>2</v>
      </c>
      <c r="F44" s="6">
        <v>160.64999999999998</v>
      </c>
      <c r="G44" s="6"/>
      <c r="H44" s="6">
        <f t="shared" si="0"/>
        <v>0</v>
      </c>
      <c r="I44" s="6" t="s">
        <v>12</v>
      </c>
      <c r="J44" s="5" t="s">
        <v>42</v>
      </c>
    </row>
    <row r="45" spans="1:10" ht="25.5" x14ac:dyDescent="0.25">
      <c r="A45" s="3" t="s">
        <v>99</v>
      </c>
      <c r="B45" s="4" t="s">
        <v>100</v>
      </c>
      <c r="C45" s="5" t="s">
        <v>101</v>
      </c>
      <c r="D45" s="5" t="s">
        <v>11</v>
      </c>
      <c r="E45" s="5">
        <v>2</v>
      </c>
      <c r="F45" s="6">
        <v>211.17</v>
      </c>
      <c r="G45" s="6"/>
      <c r="H45" s="6">
        <f t="shared" si="0"/>
        <v>0</v>
      </c>
      <c r="I45" s="6" t="s">
        <v>12</v>
      </c>
      <c r="J45" s="5" t="s">
        <v>65</v>
      </c>
    </row>
    <row r="46" spans="1:10" ht="25.5" x14ac:dyDescent="0.25">
      <c r="A46" s="3" t="s">
        <v>102</v>
      </c>
      <c r="B46" s="4" t="s">
        <v>103</v>
      </c>
      <c r="C46" s="5" t="s">
        <v>104</v>
      </c>
      <c r="D46" s="5" t="s">
        <v>11</v>
      </c>
      <c r="E46" s="5">
        <v>2</v>
      </c>
      <c r="F46" s="6">
        <v>66.070000000000007</v>
      </c>
      <c r="G46" s="6"/>
      <c r="H46" s="6">
        <f t="shared" si="0"/>
        <v>0</v>
      </c>
      <c r="I46" s="6" t="s">
        <v>12</v>
      </c>
      <c r="J46" s="5" t="s">
        <v>65</v>
      </c>
    </row>
    <row r="47" spans="1:10" ht="25.5" x14ac:dyDescent="0.25">
      <c r="A47" s="3" t="s">
        <v>105</v>
      </c>
      <c r="B47" s="4" t="s">
        <v>106</v>
      </c>
      <c r="C47" s="5" t="s">
        <v>107</v>
      </c>
      <c r="D47" s="5" t="s">
        <v>11</v>
      </c>
      <c r="E47" s="5">
        <v>2</v>
      </c>
      <c r="F47" s="6">
        <v>48.62</v>
      </c>
      <c r="G47" s="6"/>
      <c r="H47" s="6">
        <f t="shared" si="0"/>
        <v>0</v>
      </c>
      <c r="I47" s="6" t="s">
        <v>12</v>
      </c>
      <c r="J47" s="5" t="s">
        <v>13</v>
      </c>
    </row>
    <row r="48" spans="1:10" ht="12.75" customHeight="1" x14ac:dyDescent="0.25">
      <c r="A48" s="23" t="s">
        <v>108</v>
      </c>
      <c r="B48" s="23"/>
      <c r="C48" s="23"/>
      <c r="D48" s="23"/>
      <c r="E48" s="23"/>
      <c r="F48" s="23"/>
      <c r="H48" s="8">
        <f>SUM(H9:H47)</f>
        <v>0</v>
      </c>
      <c r="I48" s="9"/>
    </row>
    <row r="49" spans="1:10" ht="12.75" customHeight="1" x14ac:dyDescent="0.25">
      <c r="A49" s="23" t="s">
        <v>109</v>
      </c>
      <c r="B49" s="23"/>
      <c r="C49" s="23"/>
      <c r="D49" s="23"/>
      <c r="E49" s="23"/>
      <c r="F49" s="23"/>
      <c r="H49" s="8">
        <f>H48*24%</f>
        <v>0</v>
      </c>
      <c r="I49" s="9"/>
    </row>
    <row r="50" spans="1:10" ht="12.75" customHeight="1" x14ac:dyDescent="0.25">
      <c r="A50" s="23" t="s">
        <v>110</v>
      </c>
      <c r="B50" s="23"/>
      <c r="C50" s="23"/>
      <c r="D50" s="23"/>
      <c r="E50" s="23"/>
      <c r="F50" s="23"/>
      <c r="H50" s="8">
        <f>H48+H49</f>
        <v>0</v>
      </c>
      <c r="I50" s="9"/>
    </row>
    <row r="52" spans="1:10" x14ac:dyDescent="0.25">
      <c r="A52" s="24" t="s">
        <v>111</v>
      </c>
      <c r="B52" s="24"/>
      <c r="C52" s="24"/>
      <c r="D52" s="24"/>
      <c r="E52" s="24"/>
      <c r="F52" s="18"/>
      <c r="G52" s="25" t="s">
        <v>288</v>
      </c>
      <c r="H52" s="26"/>
      <c r="I52" s="14"/>
      <c r="J52" s="20" t="s">
        <v>1</v>
      </c>
    </row>
    <row r="53" spans="1:10" s="2" customFormat="1" ht="99" customHeight="1" x14ac:dyDescent="0.25">
      <c r="A53" s="15" t="s">
        <v>2</v>
      </c>
      <c r="B53" s="16" t="s">
        <v>3</v>
      </c>
      <c r="C53" s="16" t="s">
        <v>4</v>
      </c>
      <c r="D53" s="16" t="s">
        <v>5</v>
      </c>
      <c r="E53" s="16" t="s">
        <v>6</v>
      </c>
      <c r="F53" s="16" t="s">
        <v>291</v>
      </c>
      <c r="G53" s="16" t="s">
        <v>289</v>
      </c>
      <c r="H53" s="16" t="s">
        <v>290</v>
      </c>
      <c r="I53" s="16" t="s">
        <v>7</v>
      </c>
      <c r="J53" s="20"/>
    </row>
    <row r="54" spans="1:10" ht="38.25" x14ac:dyDescent="0.25">
      <c r="A54" s="3" t="s">
        <v>112</v>
      </c>
      <c r="B54" s="4" t="s">
        <v>113</v>
      </c>
      <c r="C54" s="5" t="s">
        <v>114</v>
      </c>
      <c r="D54" s="5" t="s">
        <v>11</v>
      </c>
      <c r="E54" s="5">
        <v>1</v>
      </c>
      <c r="F54" s="10">
        <v>4.18</v>
      </c>
      <c r="G54" s="6"/>
      <c r="H54" s="6">
        <f t="shared" ref="H54:H88" si="1">E54*G54</f>
        <v>0</v>
      </c>
      <c r="I54" s="7" t="s">
        <v>81</v>
      </c>
      <c r="J54" s="5" t="s">
        <v>115</v>
      </c>
    </row>
    <row r="55" spans="1:10" ht="25.5" x14ac:dyDescent="0.25">
      <c r="A55" s="3" t="s">
        <v>116</v>
      </c>
      <c r="B55" s="4" t="s">
        <v>117</v>
      </c>
      <c r="C55" s="5" t="s">
        <v>118</v>
      </c>
      <c r="D55" s="5" t="s">
        <v>11</v>
      </c>
      <c r="E55" s="5">
        <v>1</v>
      </c>
      <c r="F55" s="6">
        <v>35.839999999999996</v>
      </c>
      <c r="G55" s="6"/>
      <c r="H55" s="6">
        <f t="shared" si="1"/>
        <v>0</v>
      </c>
      <c r="I55" s="6" t="s">
        <v>12</v>
      </c>
      <c r="J55" s="5" t="s">
        <v>119</v>
      </c>
    </row>
    <row r="56" spans="1:10" x14ac:dyDescent="0.25">
      <c r="A56" s="3" t="s">
        <v>120</v>
      </c>
      <c r="B56" s="4" t="s">
        <v>121</v>
      </c>
      <c r="C56" s="5" t="s">
        <v>122</v>
      </c>
      <c r="D56" s="5" t="s">
        <v>11</v>
      </c>
      <c r="E56" s="5">
        <v>1</v>
      </c>
      <c r="F56" s="6">
        <v>13.17</v>
      </c>
      <c r="G56" s="6"/>
      <c r="H56" s="6">
        <f t="shared" si="1"/>
        <v>0</v>
      </c>
      <c r="I56" s="6" t="s">
        <v>12</v>
      </c>
      <c r="J56" s="5" t="s">
        <v>123</v>
      </c>
    </row>
    <row r="57" spans="1:10" x14ac:dyDescent="0.25">
      <c r="A57" s="3" t="s">
        <v>124</v>
      </c>
      <c r="B57" s="4" t="s">
        <v>125</v>
      </c>
      <c r="C57" s="5" t="s">
        <v>126</v>
      </c>
      <c r="D57" s="5" t="s">
        <v>11</v>
      </c>
      <c r="E57" s="5">
        <v>3</v>
      </c>
      <c r="F57" s="6">
        <v>35.839999999999996</v>
      </c>
      <c r="G57" s="6"/>
      <c r="H57" s="6">
        <f t="shared" si="1"/>
        <v>0</v>
      </c>
      <c r="I57" s="6" t="s">
        <v>12</v>
      </c>
      <c r="J57" s="5" t="s">
        <v>127</v>
      </c>
    </row>
    <row r="58" spans="1:10" x14ac:dyDescent="0.25">
      <c r="A58" s="3" t="s">
        <v>128</v>
      </c>
      <c r="B58" s="4" t="s">
        <v>129</v>
      </c>
      <c r="C58" s="5" t="s">
        <v>130</v>
      </c>
      <c r="D58" s="5" t="s">
        <v>11</v>
      </c>
      <c r="E58" s="5">
        <v>3</v>
      </c>
      <c r="F58" s="6">
        <v>42.769999999999996</v>
      </c>
      <c r="G58" s="6"/>
      <c r="H58" s="6">
        <f t="shared" si="1"/>
        <v>0</v>
      </c>
      <c r="I58" s="6" t="s">
        <v>12</v>
      </c>
      <c r="J58" s="5" t="s">
        <v>127</v>
      </c>
    </row>
    <row r="59" spans="1:10" ht="25.5" x14ac:dyDescent="0.25">
      <c r="A59" s="3" t="s">
        <v>131</v>
      </c>
      <c r="B59" s="4" t="s">
        <v>132</v>
      </c>
      <c r="C59" s="5" t="s">
        <v>133</v>
      </c>
      <c r="D59" s="5" t="s">
        <v>11</v>
      </c>
      <c r="E59" s="5">
        <v>1</v>
      </c>
      <c r="F59" s="6">
        <v>160.17999999999998</v>
      </c>
      <c r="G59" s="6"/>
      <c r="H59" s="6">
        <f t="shared" si="1"/>
        <v>0</v>
      </c>
      <c r="I59" s="6" t="s">
        <v>12</v>
      </c>
      <c r="J59" s="5" t="s">
        <v>134</v>
      </c>
    </row>
    <row r="60" spans="1:10" ht="25.5" x14ac:dyDescent="0.25">
      <c r="A60" s="3" t="s">
        <v>135</v>
      </c>
      <c r="B60" s="4" t="s">
        <v>136</v>
      </c>
      <c r="C60" s="5" t="s">
        <v>137</v>
      </c>
      <c r="D60" s="5" t="s">
        <v>11</v>
      </c>
      <c r="E60" s="5">
        <v>2</v>
      </c>
      <c r="F60" s="6">
        <v>11.34</v>
      </c>
      <c r="G60" s="6"/>
      <c r="H60" s="6">
        <f t="shared" si="1"/>
        <v>0</v>
      </c>
      <c r="I60" s="7" t="s">
        <v>81</v>
      </c>
      <c r="J60" s="5" t="s">
        <v>138</v>
      </c>
    </row>
    <row r="61" spans="1:10" ht="25.5" x14ac:dyDescent="0.25">
      <c r="A61" s="3" t="s">
        <v>139</v>
      </c>
      <c r="B61" s="4" t="s">
        <v>140</v>
      </c>
      <c r="C61" s="5" t="s">
        <v>137</v>
      </c>
      <c r="D61" s="5" t="s">
        <v>11</v>
      </c>
      <c r="E61" s="5">
        <v>2</v>
      </c>
      <c r="F61" s="6">
        <v>11.05</v>
      </c>
      <c r="G61" s="6"/>
      <c r="H61" s="6">
        <f t="shared" si="1"/>
        <v>0</v>
      </c>
      <c r="I61" s="7" t="s">
        <v>81</v>
      </c>
      <c r="J61" s="5" t="s">
        <v>138</v>
      </c>
    </row>
    <row r="62" spans="1:10" ht="25.5" x14ac:dyDescent="0.25">
      <c r="A62" s="3" t="s">
        <v>141</v>
      </c>
      <c r="B62" s="4" t="s">
        <v>142</v>
      </c>
      <c r="C62" s="5" t="s">
        <v>137</v>
      </c>
      <c r="D62" s="5" t="s">
        <v>11</v>
      </c>
      <c r="E62" s="5">
        <v>2</v>
      </c>
      <c r="F62" s="6">
        <v>11.05</v>
      </c>
      <c r="G62" s="6"/>
      <c r="H62" s="6">
        <f t="shared" si="1"/>
        <v>0</v>
      </c>
      <c r="I62" s="7" t="s">
        <v>81</v>
      </c>
      <c r="J62" s="5" t="s">
        <v>138</v>
      </c>
    </row>
    <row r="63" spans="1:10" ht="25.5" x14ac:dyDescent="0.25">
      <c r="A63" s="3" t="s">
        <v>143</v>
      </c>
      <c r="B63" s="4" t="s">
        <v>144</v>
      </c>
      <c r="C63" s="5" t="s">
        <v>137</v>
      </c>
      <c r="D63" s="5" t="s">
        <v>11</v>
      </c>
      <c r="E63" s="5">
        <v>2</v>
      </c>
      <c r="F63" s="6">
        <v>11.05</v>
      </c>
      <c r="G63" s="6"/>
      <c r="H63" s="6">
        <f t="shared" si="1"/>
        <v>0</v>
      </c>
      <c r="I63" s="7" t="s">
        <v>81</v>
      </c>
      <c r="J63" s="5" t="s">
        <v>138</v>
      </c>
    </row>
    <row r="64" spans="1:10" ht="25.5" x14ac:dyDescent="0.25">
      <c r="A64" s="3" t="s">
        <v>145</v>
      </c>
      <c r="B64" s="4" t="s">
        <v>146</v>
      </c>
      <c r="C64" s="5" t="s">
        <v>147</v>
      </c>
      <c r="D64" s="5" t="s">
        <v>11</v>
      </c>
      <c r="E64" s="5">
        <v>1</v>
      </c>
      <c r="F64" s="6">
        <v>22.71</v>
      </c>
      <c r="G64" s="6"/>
      <c r="H64" s="6">
        <f t="shared" si="1"/>
        <v>0</v>
      </c>
      <c r="I64" s="7" t="s">
        <v>81</v>
      </c>
      <c r="J64" s="5" t="s">
        <v>148</v>
      </c>
    </row>
    <row r="65" spans="1:10" ht="25.5" x14ac:dyDescent="0.25">
      <c r="A65" s="3" t="s">
        <v>149</v>
      </c>
      <c r="B65" s="4" t="s">
        <v>150</v>
      </c>
      <c r="C65" s="5" t="s">
        <v>151</v>
      </c>
      <c r="D65" s="5" t="s">
        <v>11</v>
      </c>
      <c r="E65" s="5">
        <v>1</v>
      </c>
      <c r="F65" s="6">
        <v>92.25</v>
      </c>
      <c r="G65" s="6"/>
      <c r="H65" s="6">
        <f t="shared" si="1"/>
        <v>0</v>
      </c>
      <c r="I65" s="6" t="s">
        <v>12</v>
      </c>
      <c r="J65" s="5" t="s">
        <v>152</v>
      </c>
    </row>
    <row r="66" spans="1:10" ht="25.5" x14ac:dyDescent="0.25">
      <c r="A66" s="3" t="s">
        <v>153</v>
      </c>
      <c r="B66" s="4" t="s">
        <v>154</v>
      </c>
      <c r="C66" s="5" t="s">
        <v>155</v>
      </c>
      <c r="D66" s="5" t="s">
        <v>11</v>
      </c>
      <c r="E66" s="5">
        <v>1</v>
      </c>
      <c r="F66" s="6">
        <v>173.14999999999998</v>
      </c>
      <c r="G66" s="6"/>
      <c r="H66" s="6">
        <f t="shared" si="1"/>
        <v>0</v>
      </c>
      <c r="I66" s="6" t="s">
        <v>12</v>
      </c>
      <c r="J66" s="5" t="s">
        <v>156</v>
      </c>
    </row>
    <row r="67" spans="1:10" x14ac:dyDescent="0.25">
      <c r="A67" s="3" t="s">
        <v>157</v>
      </c>
      <c r="B67" s="4" t="s">
        <v>158</v>
      </c>
      <c r="C67" s="5" t="s">
        <v>159</v>
      </c>
      <c r="D67" s="5" t="s">
        <v>11</v>
      </c>
      <c r="E67" s="5">
        <v>1</v>
      </c>
      <c r="F67" s="6">
        <v>8.84</v>
      </c>
      <c r="G67" s="6"/>
      <c r="H67" s="6">
        <f t="shared" si="1"/>
        <v>0</v>
      </c>
      <c r="I67" s="7" t="s">
        <v>81</v>
      </c>
      <c r="J67" s="5" t="s">
        <v>160</v>
      </c>
    </row>
    <row r="68" spans="1:10" x14ac:dyDescent="0.25">
      <c r="A68" s="3" t="s">
        <v>161</v>
      </c>
      <c r="B68" s="4" t="s">
        <v>162</v>
      </c>
      <c r="C68" s="5" t="s">
        <v>159</v>
      </c>
      <c r="D68" s="5" t="s">
        <v>11</v>
      </c>
      <c r="E68" s="5">
        <v>1</v>
      </c>
      <c r="F68" s="6">
        <v>8.84</v>
      </c>
      <c r="G68" s="6"/>
      <c r="H68" s="6">
        <f t="shared" si="1"/>
        <v>0</v>
      </c>
      <c r="I68" s="7" t="s">
        <v>81</v>
      </c>
      <c r="J68" s="5" t="s">
        <v>160</v>
      </c>
    </row>
    <row r="69" spans="1:10" ht="25.5" x14ac:dyDescent="0.25">
      <c r="A69" s="3" t="s">
        <v>163</v>
      </c>
      <c r="B69" s="4" t="s">
        <v>164</v>
      </c>
      <c r="C69" s="5" t="s">
        <v>165</v>
      </c>
      <c r="D69" s="5" t="s">
        <v>11</v>
      </c>
      <c r="E69" s="5">
        <v>1</v>
      </c>
      <c r="F69" s="6">
        <v>96.940000000000012</v>
      </c>
      <c r="G69" s="6"/>
      <c r="H69" s="6">
        <f t="shared" si="1"/>
        <v>0</v>
      </c>
      <c r="I69" s="6" t="s">
        <v>12</v>
      </c>
      <c r="J69" s="5" t="s">
        <v>166</v>
      </c>
    </row>
    <row r="70" spans="1:10" ht="25.5" x14ac:dyDescent="0.25">
      <c r="A70" s="3" t="s">
        <v>167</v>
      </c>
      <c r="B70" s="4" t="s">
        <v>168</v>
      </c>
      <c r="C70" s="5" t="s">
        <v>169</v>
      </c>
      <c r="D70" s="5" t="s">
        <v>11</v>
      </c>
      <c r="E70" s="5">
        <v>2</v>
      </c>
      <c r="F70" s="6">
        <v>69.42</v>
      </c>
      <c r="G70" s="6"/>
      <c r="H70" s="6">
        <f t="shared" si="1"/>
        <v>0</v>
      </c>
      <c r="I70" s="6" t="s">
        <v>12</v>
      </c>
      <c r="J70" s="5" t="s">
        <v>170</v>
      </c>
    </row>
    <row r="71" spans="1:10" ht="38.25" x14ac:dyDescent="0.25">
      <c r="A71" s="3" t="s">
        <v>171</v>
      </c>
      <c r="B71" s="4" t="s">
        <v>172</v>
      </c>
      <c r="C71" s="5" t="s">
        <v>173</v>
      </c>
      <c r="D71" s="5" t="s">
        <v>11</v>
      </c>
      <c r="E71" s="5">
        <v>1</v>
      </c>
      <c r="F71" s="6">
        <v>90.24</v>
      </c>
      <c r="G71" s="6"/>
      <c r="H71" s="6">
        <f t="shared" si="1"/>
        <v>0</v>
      </c>
      <c r="I71" s="6" t="s">
        <v>12</v>
      </c>
      <c r="J71" s="5" t="s">
        <v>174</v>
      </c>
    </row>
    <row r="72" spans="1:10" ht="51" x14ac:dyDescent="0.25">
      <c r="A72" s="3" t="s">
        <v>175</v>
      </c>
      <c r="B72" s="4" t="s">
        <v>176</v>
      </c>
      <c r="C72" s="5" t="s">
        <v>173</v>
      </c>
      <c r="D72" s="5" t="s">
        <v>11</v>
      </c>
      <c r="E72" s="5">
        <v>1</v>
      </c>
      <c r="F72" s="6">
        <v>90.24</v>
      </c>
      <c r="G72" s="6"/>
      <c r="H72" s="6">
        <f t="shared" si="1"/>
        <v>0</v>
      </c>
      <c r="I72" s="6" t="s">
        <v>12</v>
      </c>
      <c r="J72" s="5" t="s">
        <v>174</v>
      </c>
    </row>
    <row r="73" spans="1:10" ht="25.5" x14ac:dyDescent="0.25">
      <c r="A73" s="3" t="s">
        <v>177</v>
      </c>
      <c r="B73" s="4" t="s">
        <v>178</v>
      </c>
      <c r="C73" s="5" t="s">
        <v>179</v>
      </c>
      <c r="D73" s="5" t="s">
        <v>11</v>
      </c>
      <c r="E73" s="5">
        <v>2</v>
      </c>
      <c r="F73" s="6">
        <v>105.77</v>
      </c>
      <c r="G73" s="6"/>
      <c r="H73" s="6">
        <f t="shared" si="1"/>
        <v>0</v>
      </c>
      <c r="I73" s="6" t="s">
        <v>12</v>
      </c>
      <c r="J73" s="5" t="s">
        <v>119</v>
      </c>
    </row>
    <row r="74" spans="1:10" ht="25.5" x14ac:dyDescent="0.25">
      <c r="A74" s="3" t="s">
        <v>180</v>
      </c>
      <c r="B74" s="4" t="s">
        <v>181</v>
      </c>
      <c r="C74" s="5" t="s">
        <v>179</v>
      </c>
      <c r="D74" s="5" t="s">
        <v>11</v>
      </c>
      <c r="E74" s="5">
        <v>2</v>
      </c>
      <c r="F74" s="6">
        <v>105.77</v>
      </c>
      <c r="G74" s="6"/>
      <c r="H74" s="6">
        <f t="shared" si="1"/>
        <v>0</v>
      </c>
      <c r="I74" s="6" t="s">
        <v>12</v>
      </c>
      <c r="J74" s="5" t="s">
        <v>119</v>
      </c>
    </row>
    <row r="75" spans="1:10" ht="25.5" x14ac:dyDescent="0.25">
      <c r="A75" s="3" t="s">
        <v>182</v>
      </c>
      <c r="B75" s="4" t="s">
        <v>183</v>
      </c>
      <c r="C75" s="5" t="s">
        <v>179</v>
      </c>
      <c r="D75" s="5" t="s">
        <v>11</v>
      </c>
      <c r="E75" s="5">
        <v>2</v>
      </c>
      <c r="F75" s="6">
        <v>105.77</v>
      </c>
      <c r="G75" s="6"/>
      <c r="H75" s="6">
        <f t="shared" si="1"/>
        <v>0</v>
      </c>
      <c r="I75" s="6" t="s">
        <v>12</v>
      </c>
      <c r="J75" s="5" t="s">
        <v>119</v>
      </c>
    </row>
    <row r="76" spans="1:10" ht="25.5" x14ac:dyDescent="0.25">
      <c r="A76" s="3" t="s">
        <v>184</v>
      </c>
      <c r="B76" s="4" t="s">
        <v>178</v>
      </c>
      <c r="C76" s="5" t="s">
        <v>185</v>
      </c>
      <c r="D76" s="5" t="s">
        <v>11</v>
      </c>
      <c r="E76" s="5">
        <v>2</v>
      </c>
      <c r="F76" s="6">
        <v>105.77</v>
      </c>
      <c r="G76" s="6"/>
      <c r="H76" s="6">
        <f t="shared" si="1"/>
        <v>0</v>
      </c>
      <c r="I76" s="6" t="s">
        <v>12</v>
      </c>
      <c r="J76" s="5" t="s">
        <v>138</v>
      </c>
    </row>
    <row r="77" spans="1:10" ht="25.5" x14ac:dyDescent="0.25">
      <c r="A77" s="3" t="s">
        <v>186</v>
      </c>
      <c r="B77" s="4" t="s">
        <v>181</v>
      </c>
      <c r="C77" s="5" t="s">
        <v>185</v>
      </c>
      <c r="D77" s="5" t="s">
        <v>11</v>
      </c>
      <c r="E77" s="5">
        <v>2</v>
      </c>
      <c r="F77" s="6">
        <v>105.77</v>
      </c>
      <c r="G77" s="6"/>
      <c r="H77" s="6">
        <f t="shared" si="1"/>
        <v>0</v>
      </c>
      <c r="I77" s="6" t="s">
        <v>12</v>
      </c>
      <c r="J77" s="5" t="s">
        <v>138</v>
      </c>
    </row>
    <row r="78" spans="1:10" ht="25.5" x14ac:dyDescent="0.25">
      <c r="A78" s="3" t="s">
        <v>187</v>
      </c>
      <c r="B78" s="4" t="s">
        <v>183</v>
      </c>
      <c r="C78" s="5" t="s">
        <v>185</v>
      </c>
      <c r="D78" s="5" t="s">
        <v>11</v>
      </c>
      <c r="E78" s="5">
        <v>2</v>
      </c>
      <c r="F78" s="6">
        <v>105.77</v>
      </c>
      <c r="G78" s="6"/>
      <c r="H78" s="6">
        <f t="shared" si="1"/>
        <v>0</v>
      </c>
      <c r="I78" s="6" t="s">
        <v>12</v>
      </c>
      <c r="J78" s="5" t="s">
        <v>138</v>
      </c>
    </row>
    <row r="79" spans="1:10" ht="51" x14ac:dyDescent="0.25">
      <c r="A79" s="3" t="s">
        <v>188</v>
      </c>
      <c r="B79" s="4" t="s">
        <v>189</v>
      </c>
      <c r="C79" s="5" t="s">
        <v>190</v>
      </c>
      <c r="D79" s="5" t="s">
        <v>11</v>
      </c>
      <c r="E79" s="5">
        <v>1</v>
      </c>
      <c r="F79" s="6">
        <v>70.5</v>
      </c>
      <c r="G79" s="6"/>
      <c r="H79" s="6">
        <f t="shared" si="1"/>
        <v>0</v>
      </c>
      <c r="I79" s="7" t="s">
        <v>81</v>
      </c>
      <c r="J79" s="5" t="s">
        <v>170</v>
      </c>
    </row>
    <row r="80" spans="1:10" ht="63.75" x14ac:dyDescent="0.25">
      <c r="A80" s="3" t="s">
        <v>191</v>
      </c>
      <c r="B80" s="4" t="s">
        <v>192</v>
      </c>
      <c r="C80" s="5" t="s">
        <v>190</v>
      </c>
      <c r="D80" s="5" t="s">
        <v>11</v>
      </c>
      <c r="E80" s="5">
        <v>1</v>
      </c>
      <c r="F80" s="6">
        <v>72.349999999999994</v>
      </c>
      <c r="G80" s="6"/>
      <c r="H80" s="6">
        <f t="shared" si="1"/>
        <v>0</v>
      </c>
      <c r="I80" s="7" t="s">
        <v>81</v>
      </c>
      <c r="J80" s="5" t="s">
        <v>170</v>
      </c>
    </row>
    <row r="81" spans="1:10" ht="51" x14ac:dyDescent="0.25">
      <c r="A81" s="3" t="s">
        <v>193</v>
      </c>
      <c r="B81" s="4" t="s">
        <v>189</v>
      </c>
      <c r="C81" s="5" t="s">
        <v>194</v>
      </c>
      <c r="D81" s="5" t="s">
        <v>11</v>
      </c>
      <c r="E81" s="5">
        <v>1</v>
      </c>
      <c r="F81" s="6">
        <v>70.5</v>
      </c>
      <c r="G81" s="6"/>
      <c r="H81" s="6">
        <f t="shared" si="1"/>
        <v>0</v>
      </c>
      <c r="I81" s="7" t="s">
        <v>81</v>
      </c>
      <c r="J81" s="5" t="s">
        <v>119</v>
      </c>
    </row>
    <row r="82" spans="1:10" ht="25.5" x14ac:dyDescent="0.25">
      <c r="A82" s="3" t="s">
        <v>195</v>
      </c>
      <c r="B82" s="4" t="s">
        <v>196</v>
      </c>
      <c r="C82" s="5" t="s">
        <v>197</v>
      </c>
      <c r="D82" s="5" t="s">
        <v>11</v>
      </c>
      <c r="E82" s="5">
        <v>1</v>
      </c>
      <c r="F82" s="6">
        <v>48.62</v>
      </c>
      <c r="G82" s="6"/>
      <c r="H82" s="6">
        <f t="shared" si="1"/>
        <v>0</v>
      </c>
      <c r="I82" s="6" t="s">
        <v>12</v>
      </c>
      <c r="J82" s="5" t="s">
        <v>198</v>
      </c>
    </row>
    <row r="83" spans="1:10" ht="38.25" x14ac:dyDescent="0.25">
      <c r="A83" s="3" t="s">
        <v>199</v>
      </c>
      <c r="B83" s="4" t="s">
        <v>200</v>
      </c>
      <c r="C83" s="5" t="s">
        <v>201</v>
      </c>
      <c r="D83" s="5" t="s">
        <v>11</v>
      </c>
      <c r="E83" s="5">
        <v>2</v>
      </c>
      <c r="F83" s="6">
        <v>53.019999999999996</v>
      </c>
      <c r="G83" s="6"/>
      <c r="H83" s="6">
        <f t="shared" si="1"/>
        <v>0</v>
      </c>
      <c r="I83" s="6" t="s">
        <v>12</v>
      </c>
      <c r="J83" s="5" t="s">
        <v>170</v>
      </c>
    </row>
    <row r="84" spans="1:10" ht="38.25" x14ac:dyDescent="0.25">
      <c r="A84" s="3" t="s">
        <v>202</v>
      </c>
      <c r="B84" s="4" t="s">
        <v>203</v>
      </c>
      <c r="C84" s="5" t="s">
        <v>204</v>
      </c>
      <c r="D84" s="5" t="s">
        <v>11</v>
      </c>
      <c r="E84" s="5">
        <v>1</v>
      </c>
      <c r="F84" s="6">
        <v>241.73999999999998</v>
      </c>
      <c r="G84" s="6"/>
      <c r="H84" s="6">
        <f t="shared" si="1"/>
        <v>0</v>
      </c>
      <c r="I84" s="6" t="s">
        <v>12</v>
      </c>
      <c r="J84" s="5" t="s">
        <v>138</v>
      </c>
    </row>
    <row r="85" spans="1:10" ht="38.25" x14ac:dyDescent="0.25">
      <c r="A85" s="3" t="s">
        <v>205</v>
      </c>
      <c r="B85" s="4" t="s">
        <v>206</v>
      </c>
      <c r="C85" s="5" t="s">
        <v>204</v>
      </c>
      <c r="D85" s="5" t="s">
        <v>11</v>
      </c>
      <c r="E85" s="5">
        <v>1</v>
      </c>
      <c r="F85" s="6">
        <v>241.73999999999998</v>
      </c>
      <c r="G85" s="6"/>
      <c r="H85" s="6">
        <f t="shared" si="1"/>
        <v>0</v>
      </c>
      <c r="I85" s="6" t="s">
        <v>12</v>
      </c>
      <c r="J85" s="5" t="s">
        <v>138</v>
      </c>
    </row>
    <row r="86" spans="1:10" ht="38.25" x14ac:dyDescent="0.25">
      <c r="A86" s="3" t="s">
        <v>207</v>
      </c>
      <c r="B86" s="4" t="s">
        <v>208</v>
      </c>
      <c r="C86" s="5" t="s">
        <v>204</v>
      </c>
      <c r="D86" s="5" t="s">
        <v>11</v>
      </c>
      <c r="E86" s="5">
        <v>1</v>
      </c>
      <c r="F86" s="6">
        <v>241.73999999999998</v>
      </c>
      <c r="G86" s="6"/>
      <c r="H86" s="6">
        <f t="shared" si="1"/>
        <v>0</v>
      </c>
      <c r="I86" s="6" t="s">
        <v>12</v>
      </c>
      <c r="J86" s="5" t="s">
        <v>138</v>
      </c>
    </row>
    <row r="87" spans="1:10" ht="38.25" x14ac:dyDescent="0.25">
      <c r="A87" s="3" t="s">
        <v>209</v>
      </c>
      <c r="B87" s="4" t="s">
        <v>210</v>
      </c>
      <c r="C87" s="5" t="s">
        <v>211</v>
      </c>
      <c r="D87" s="5" t="s">
        <v>11</v>
      </c>
      <c r="E87" s="5">
        <v>1</v>
      </c>
      <c r="F87" s="6">
        <v>91.89</v>
      </c>
      <c r="G87" s="6"/>
      <c r="H87" s="6">
        <f t="shared" si="1"/>
        <v>0</v>
      </c>
      <c r="I87" s="6" t="s">
        <v>12</v>
      </c>
      <c r="J87" s="5" t="s">
        <v>166</v>
      </c>
    </row>
    <row r="88" spans="1:10" ht="38.25" x14ac:dyDescent="0.25">
      <c r="A88" s="3" t="s">
        <v>212</v>
      </c>
      <c r="B88" s="4" t="s">
        <v>213</v>
      </c>
      <c r="C88" s="5" t="s">
        <v>214</v>
      </c>
      <c r="D88" s="5" t="s">
        <v>11</v>
      </c>
      <c r="E88" s="5">
        <v>2</v>
      </c>
      <c r="F88" s="6">
        <v>85.31</v>
      </c>
      <c r="G88" s="6"/>
      <c r="H88" s="6">
        <f t="shared" si="1"/>
        <v>0</v>
      </c>
      <c r="I88" s="6" t="s">
        <v>12</v>
      </c>
      <c r="J88" s="5" t="s">
        <v>174</v>
      </c>
    </row>
    <row r="89" spans="1:10" ht="12.75" customHeight="1" x14ac:dyDescent="0.25">
      <c r="A89" s="23" t="s">
        <v>108</v>
      </c>
      <c r="B89" s="23"/>
      <c r="C89" s="23"/>
      <c r="D89" s="23"/>
      <c r="E89" s="23"/>
      <c r="F89" s="23"/>
      <c r="H89" s="8">
        <f>SUM(H54:H88)</f>
        <v>0</v>
      </c>
      <c r="I89" s="9"/>
    </row>
    <row r="90" spans="1:10" ht="12.75" customHeight="1" x14ac:dyDescent="0.25">
      <c r="A90" s="23" t="s">
        <v>109</v>
      </c>
      <c r="B90" s="23"/>
      <c r="C90" s="23"/>
      <c r="D90" s="23"/>
      <c r="E90" s="23"/>
      <c r="F90" s="23"/>
      <c r="H90" s="8">
        <f>H89*24%</f>
        <v>0</v>
      </c>
      <c r="I90" s="9"/>
    </row>
    <row r="91" spans="1:10" ht="12.75" customHeight="1" x14ac:dyDescent="0.25">
      <c r="A91" s="23" t="s">
        <v>110</v>
      </c>
      <c r="B91" s="23"/>
      <c r="C91" s="23"/>
      <c r="D91" s="23"/>
      <c r="E91" s="23"/>
      <c r="F91" s="23"/>
      <c r="H91" s="8">
        <f>H89+H90</f>
        <v>0</v>
      </c>
      <c r="I91" s="9"/>
    </row>
    <row r="94" spans="1:10" ht="33" customHeight="1" x14ac:dyDescent="0.25">
      <c r="A94" s="24" t="s">
        <v>215</v>
      </c>
      <c r="B94" s="24"/>
      <c r="C94" s="24"/>
      <c r="D94" s="24"/>
      <c r="E94" s="24"/>
      <c r="F94" s="18"/>
      <c r="G94" s="25" t="s">
        <v>288</v>
      </c>
      <c r="H94" s="26"/>
      <c r="I94" s="14"/>
      <c r="J94" s="20" t="s">
        <v>1</v>
      </c>
    </row>
    <row r="95" spans="1:10" s="2" customFormat="1" ht="113.25" customHeight="1" x14ac:dyDescent="0.25">
      <c r="A95" s="15" t="s">
        <v>2</v>
      </c>
      <c r="B95" s="16" t="s">
        <v>3</v>
      </c>
      <c r="C95" s="16" t="s">
        <v>4</v>
      </c>
      <c r="D95" s="16" t="s">
        <v>5</v>
      </c>
      <c r="E95" s="16" t="s">
        <v>6</v>
      </c>
      <c r="F95" s="16" t="s">
        <v>291</v>
      </c>
      <c r="G95" s="16" t="s">
        <v>289</v>
      </c>
      <c r="H95" s="16" t="s">
        <v>290</v>
      </c>
      <c r="I95" s="16" t="s">
        <v>7</v>
      </c>
      <c r="J95" s="20"/>
    </row>
    <row r="96" spans="1:10" ht="25.5" x14ac:dyDescent="0.25">
      <c r="A96" s="3" t="s">
        <v>216</v>
      </c>
      <c r="B96" s="4" t="s">
        <v>217</v>
      </c>
      <c r="C96" s="11" t="s">
        <v>218</v>
      </c>
      <c r="D96" s="11" t="s">
        <v>11</v>
      </c>
      <c r="E96" s="11">
        <v>3</v>
      </c>
      <c r="F96" s="12">
        <v>65.588399999999993</v>
      </c>
      <c r="G96" s="6"/>
      <c r="H96" s="6">
        <f t="shared" ref="H96:H98" si="2">E96*G96</f>
        <v>0</v>
      </c>
      <c r="I96" s="6" t="s">
        <v>12</v>
      </c>
      <c r="J96" s="5" t="s">
        <v>219</v>
      </c>
    </row>
    <row r="97" spans="1:10" ht="51" x14ac:dyDescent="0.25">
      <c r="A97" s="3" t="s">
        <v>220</v>
      </c>
      <c r="B97" s="4" t="s">
        <v>221</v>
      </c>
      <c r="C97" s="5" t="s">
        <v>222</v>
      </c>
      <c r="D97" s="11" t="s">
        <v>11</v>
      </c>
      <c r="E97" s="5">
        <v>1</v>
      </c>
      <c r="F97" s="12">
        <v>207.94</v>
      </c>
      <c r="G97" s="6"/>
      <c r="H97" s="6">
        <f t="shared" si="2"/>
        <v>0</v>
      </c>
      <c r="I97" s="6" t="s">
        <v>12</v>
      </c>
      <c r="J97" s="5" t="s">
        <v>223</v>
      </c>
    </row>
    <row r="98" spans="1:10" ht="38.25" x14ac:dyDescent="0.25">
      <c r="A98" s="3" t="s">
        <v>224</v>
      </c>
      <c r="B98" s="4" t="s">
        <v>225</v>
      </c>
      <c r="C98" s="5" t="s">
        <v>222</v>
      </c>
      <c r="D98" s="11" t="s">
        <v>11</v>
      </c>
      <c r="E98" s="5">
        <v>1</v>
      </c>
      <c r="F98" s="12">
        <v>207.94</v>
      </c>
      <c r="G98" s="6"/>
      <c r="H98" s="6">
        <f t="shared" si="2"/>
        <v>0</v>
      </c>
      <c r="I98" s="6" t="s">
        <v>12</v>
      </c>
      <c r="J98" s="5" t="s">
        <v>223</v>
      </c>
    </row>
    <row r="99" spans="1:10" ht="12.75" customHeight="1" x14ac:dyDescent="0.25">
      <c r="A99" s="23" t="s">
        <v>108</v>
      </c>
      <c r="B99" s="23"/>
      <c r="C99" s="23"/>
      <c r="D99" s="23"/>
      <c r="E99" s="23"/>
      <c r="F99" s="23"/>
      <c r="H99" s="8">
        <f>SUM(H96:H98)</f>
        <v>0</v>
      </c>
      <c r="I99" s="9"/>
    </row>
    <row r="100" spans="1:10" ht="12.75" customHeight="1" x14ac:dyDescent="0.25">
      <c r="A100" s="23" t="s">
        <v>109</v>
      </c>
      <c r="B100" s="23"/>
      <c r="C100" s="23"/>
      <c r="D100" s="23"/>
      <c r="E100" s="23"/>
      <c r="F100" s="23"/>
      <c r="H100" s="8">
        <f>H99*24%</f>
        <v>0</v>
      </c>
      <c r="I100" s="9"/>
    </row>
    <row r="101" spans="1:10" ht="12.75" customHeight="1" x14ac:dyDescent="0.25">
      <c r="A101" s="23" t="s">
        <v>110</v>
      </c>
      <c r="B101" s="23"/>
      <c r="C101" s="23"/>
      <c r="D101" s="23"/>
      <c r="E101" s="23"/>
      <c r="F101" s="23"/>
      <c r="H101" s="8">
        <f>H99+H100</f>
        <v>0</v>
      </c>
      <c r="I101" s="9"/>
    </row>
    <row r="103" spans="1:10" ht="27" customHeight="1" x14ac:dyDescent="0.25">
      <c r="A103" s="24" t="s">
        <v>226</v>
      </c>
      <c r="B103" s="24"/>
      <c r="C103" s="24"/>
      <c r="D103" s="24"/>
      <c r="E103" s="24"/>
      <c r="F103" s="18"/>
      <c r="G103" s="25" t="s">
        <v>288</v>
      </c>
      <c r="H103" s="26"/>
      <c r="I103" s="14"/>
      <c r="J103" s="20" t="s">
        <v>1</v>
      </c>
    </row>
    <row r="104" spans="1:10" s="2" customFormat="1" ht="75.75" customHeight="1" x14ac:dyDescent="0.25">
      <c r="A104" s="15" t="s">
        <v>2</v>
      </c>
      <c r="B104" s="16" t="s">
        <v>3</v>
      </c>
      <c r="C104" s="16" t="s">
        <v>4</v>
      </c>
      <c r="D104" s="16" t="s">
        <v>5</v>
      </c>
      <c r="E104" s="16" t="s">
        <v>6</v>
      </c>
      <c r="F104" s="16" t="s">
        <v>291</v>
      </c>
      <c r="G104" s="16" t="s">
        <v>289</v>
      </c>
      <c r="H104" s="16" t="s">
        <v>290</v>
      </c>
      <c r="I104" s="16" t="s">
        <v>7</v>
      </c>
      <c r="J104" s="20"/>
    </row>
    <row r="105" spans="1:10" ht="38.25" x14ac:dyDescent="0.25">
      <c r="A105" s="3" t="s">
        <v>227</v>
      </c>
      <c r="B105" s="4" t="s">
        <v>228</v>
      </c>
      <c r="C105" s="11" t="s">
        <v>229</v>
      </c>
      <c r="D105" s="11" t="s">
        <v>11</v>
      </c>
      <c r="E105" s="11">
        <v>3</v>
      </c>
      <c r="F105" s="10">
        <v>19.690000000000001</v>
      </c>
      <c r="G105" s="6"/>
      <c r="H105" s="6">
        <f t="shared" ref="H105:H108" si="3">E105*G105</f>
        <v>0</v>
      </c>
      <c r="I105" s="7" t="s">
        <v>81</v>
      </c>
      <c r="J105" s="5" t="s">
        <v>230</v>
      </c>
    </row>
    <row r="106" spans="1:10" ht="38.25" x14ac:dyDescent="0.25">
      <c r="A106" s="3" t="s">
        <v>231</v>
      </c>
      <c r="B106" s="4" t="s">
        <v>232</v>
      </c>
      <c r="C106" s="5" t="s">
        <v>233</v>
      </c>
      <c r="D106" s="11" t="s">
        <v>11</v>
      </c>
      <c r="E106" s="11">
        <v>2</v>
      </c>
      <c r="F106" s="12">
        <v>90.24</v>
      </c>
      <c r="G106" s="6"/>
      <c r="H106" s="6">
        <f t="shared" si="3"/>
        <v>0</v>
      </c>
      <c r="I106" s="6" t="s">
        <v>12</v>
      </c>
      <c r="J106" s="5" t="s">
        <v>54</v>
      </c>
    </row>
    <row r="107" spans="1:10" ht="38.25" x14ac:dyDescent="0.25">
      <c r="A107" s="3" t="s">
        <v>234</v>
      </c>
      <c r="B107" s="4" t="s">
        <v>235</v>
      </c>
      <c r="C107" s="5" t="s">
        <v>233</v>
      </c>
      <c r="D107" s="11" t="s">
        <v>11</v>
      </c>
      <c r="E107" s="11">
        <v>2</v>
      </c>
      <c r="F107" s="12">
        <v>90.24</v>
      </c>
      <c r="G107" s="6"/>
      <c r="H107" s="6">
        <f t="shared" si="3"/>
        <v>0</v>
      </c>
      <c r="I107" s="6" t="s">
        <v>12</v>
      </c>
      <c r="J107" s="5" t="s">
        <v>54</v>
      </c>
    </row>
    <row r="108" spans="1:10" ht="25.5" x14ac:dyDescent="0.25">
      <c r="A108" s="3" t="s">
        <v>236</v>
      </c>
      <c r="B108" s="4" t="s">
        <v>237</v>
      </c>
      <c r="C108" s="5" t="s">
        <v>233</v>
      </c>
      <c r="D108" s="11" t="s">
        <v>11</v>
      </c>
      <c r="E108" s="11">
        <v>2</v>
      </c>
      <c r="F108" s="12">
        <v>90.24</v>
      </c>
      <c r="G108" s="6"/>
      <c r="H108" s="6">
        <f t="shared" si="3"/>
        <v>0</v>
      </c>
      <c r="I108" s="6" t="s">
        <v>12</v>
      </c>
      <c r="J108" s="5" t="s">
        <v>54</v>
      </c>
    </row>
    <row r="109" spans="1:10" ht="12.75" customHeight="1" x14ac:dyDescent="0.25">
      <c r="A109" s="23" t="s">
        <v>108</v>
      </c>
      <c r="B109" s="23"/>
      <c r="C109" s="23"/>
      <c r="D109" s="23"/>
      <c r="E109" s="23"/>
      <c r="F109" s="23"/>
      <c r="H109" s="8">
        <f>SUM(H105:H108)</f>
        <v>0</v>
      </c>
      <c r="I109" s="9"/>
    </row>
    <row r="110" spans="1:10" ht="12.75" customHeight="1" x14ac:dyDescent="0.25">
      <c r="A110" s="23" t="s">
        <v>109</v>
      </c>
      <c r="B110" s="23"/>
      <c r="C110" s="23"/>
      <c r="D110" s="23"/>
      <c r="E110" s="23"/>
      <c r="F110" s="23"/>
      <c r="H110" s="8">
        <f>H109*24%</f>
        <v>0</v>
      </c>
      <c r="I110" s="9"/>
    </row>
    <row r="111" spans="1:10" ht="12.75" customHeight="1" x14ac:dyDescent="0.25">
      <c r="A111" s="23" t="s">
        <v>110</v>
      </c>
      <c r="B111" s="23"/>
      <c r="C111" s="23"/>
      <c r="D111" s="23"/>
      <c r="E111" s="23"/>
      <c r="F111" s="23"/>
      <c r="H111" s="8">
        <f>H109+H110</f>
        <v>0</v>
      </c>
      <c r="I111" s="9"/>
    </row>
    <row r="113" spans="1:10" ht="12.75" customHeight="1" x14ac:dyDescent="0.25">
      <c r="A113" s="24" t="s">
        <v>238</v>
      </c>
      <c r="B113" s="24"/>
      <c r="C113" s="24"/>
      <c r="D113" s="24"/>
      <c r="E113" s="24"/>
      <c r="F113" s="18"/>
      <c r="G113" s="25" t="s">
        <v>288</v>
      </c>
      <c r="H113" s="26"/>
      <c r="I113" s="14"/>
      <c r="J113" s="20" t="s">
        <v>1</v>
      </c>
    </row>
    <row r="114" spans="1:10" s="2" customFormat="1" ht="84.75" customHeight="1" x14ac:dyDescent="0.25">
      <c r="A114" s="15" t="s">
        <v>2</v>
      </c>
      <c r="B114" s="16" t="s">
        <v>3</v>
      </c>
      <c r="C114" s="16" t="s">
        <v>4</v>
      </c>
      <c r="D114" s="16" t="s">
        <v>239</v>
      </c>
      <c r="E114" s="16" t="s">
        <v>6</v>
      </c>
      <c r="F114" s="16" t="s">
        <v>291</v>
      </c>
      <c r="G114" s="16" t="s">
        <v>289</v>
      </c>
      <c r="H114" s="16" t="s">
        <v>290</v>
      </c>
      <c r="I114" s="16" t="s">
        <v>7</v>
      </c>
      <c r="J114" s="20"/>
    </row>
    <row r="115" spans="1:10" ht="25.5" x14ac:dyDescent="0.25">
      <c r="A115" s="3" t="s">
        <v>240</v>
      </c>
      <c r="B115" s="4" t="s">
        <v>241</v>
      </c>
      <c r="C115" s="5" t="s">
        <v>242</v>
      </c>
      <c r="D115" s="5" t="s">
        <v>11</v>
      </c>
      <c r="E115" s="5">
        <v>6</v>
      </c>
      <c r="F115" s="6">
        <v>133.6</v>
      </c>
      <c r="G115" s="6"/>
      <c r="H115" s="6">
        <f t="shared" ref="H115:H121" si="4">E115*G115</f>
        <v>0</v>
      </c>
      <c r="I115" s="6" t="s">
        <v>12</v>
      </c>
      <c r="J115" s="5" t="s">
        <v>243</v>
      </c>
    </row>
    <row r="116" spans="1:10" ht="25.5" x14ac:dyDescent="0.25">
      <c r="A116" s="3" t="s">
        <v>244</v>
      </c>
      <c r="B116" s="4" t="s">
        <v>245</v>
      </c>
      <c r="C116" s="5" t="s">
        <v>246</v>
      </c>
      <c r="D116" s="5" t="s">
        <v>11</v>
      </c>
      <c r="E116" s="5">
        <v>4</v>
      </c>
      <c r="F116" s="6">
        <v>121</v>
      </c>
      <c r="G116" s="6"/>
      <c r="H116" s="6">
        <f t="shared" si="4"/>
        <v>0</v>
      </c>
      <c r="I116" s="6" t="s">
        <v>12</v>
      </c>
      <c r="J116" s="5" t="s">
        <v>243</v>
      </c>
    </row>
    <row r="117" spans="1:10" ht="25.5" x14ac:dyDescent="0.25">
      <c r="A117" s="3" t="s">
        <v>247</v>
      </c>
      <c r="B117" s="4" t="s">
        <v>237</v>
      </c>
      <c r="C117" s="5" t="s">
        <v>248</v>
      </c>
      <c r="D117" s="5" t="s">
        <v>11</v>
      </c>
      <c r="E117" s="5">
        <v>1</v>
      </c>
      <c r="F117" s="6">
        <v>90.24</v>
      </c>
      <c r="G117" s="6"/>
      <c r="H117" s="6">
        <f t="shared" si="4"/>
        <v>0</v>
      </c>
      <c r="I117" s="6" t="s">
        <v>12</v>
      </c>
      <c r="J117" s="5" t="s">
        <v>249</v>
      </c>
    </row>
    <row r="118" spans="1:10" ht="38.25" x14ac:dyDescent="0.25">
      <c r="A118" s="3" t="s">
        <v>250</v>
      </c>
      <c r="B118" s="4" t="s">
        <v>232</v>
      </c>
      <c r="C118" s="5" t="s">
        <v>248</v>
      </c>
      <c r="D118" s="5" t="s">
        <v>11</v>
      </c>
      <c r="E118" s="5">
        <v>1</v>
      </c>
      <c r="F118" s="6">
        <v>90.24</v>
      </c>
      <c r="G118" s="6"/>
      <c r="H118" s="6">
        <f t="shared" si="4"/>
        <v>0</v>
      </c>
      <c r="I118" s="6" t="s">
        <v>12</v>
      </c>
      <c r="J118" s="5" t="s">
        <v>249</v>
      </c>
    </row>
    <row r="119" spans="1:10" ht="38.25" x14ac:dyDescent="0.25">
      <c r="A119" s="3" t="s">
        <v>251</v>
      </c>
      <c r="B119" s="4" t="s">
        <v>235</v>
      </c>
      <c r="C119" s="5" t="s">
        <v>248</v>
      </c>
      <c r="D119" s="5" t="s">
        <v>11</v>
      </c>
      <c r="E119" s="5">
        <v>1</v>
      </c>
      <c r="F119" s="6">
        <v>90.24</v>
      </c>
      <c r="G119" s="6"/>
      <c r="H119" s="6">
        <f t="shared" si="4"/>
        <v>0</v>
      </c>
      <c r="I119" s="6" t="s">
        <v>12</v>
      </c>
      <c r="J119" s="5" t="s">
        <v>249</v>
      </c>
    </row>
    <row r="120" spans="1:10" ht="25.5" x14ac:dyDescent="0.25">
      <c r="A120" s="3" t="s">
        <v>252</v>
      </c>
      <c r="B120" s="4" t="s">
        <v>237</v>
      </c>
      <c r="C120" s="5" t="s">
        <v>253</v>
      </c>
      <c r="D120" s="5" t="s">
        <v>11</v>
      </c>
      <c r="E120" s="5">
        <v>1</v>
      </c>
      <c r="F120" s="6">
        <v>90.24</v>
      </c>
      <c r="G120" s="6"/>
      <c r="H120" s="6">
        <f t="shared" si="4"/>
        <v>0</v>
      </c>
      <c r="I120" s="6" t="s">
        <v>12</v>
      </c>
      <c r="J120" s="5" t="s">
        <v>254</v>
      </c>
    </row>
    <row r="121" spans="1:10" ht="38.25" x14ac:dyDescent="0.25">
      <c r="A121" s="3" t="s">
        <v>255</v>
      </c>
      <c r="B121" s="4" t="s">
        <v>235</v>
      </c>
      <c r="C121" s="5" t="s">
        <v>256</v>
      </c>
      <c r="D121" s="5" t="s">
        <v>11</v>
      </c>
      <c r="E121" s="5">
        <v>1</v>
      </c>
      <c r="F121" s="6">
        <v>90.24</v>
      </c>
      <c r="G121" s="6"/>
      <c r="H121" s="6">
        <f t="shared" si="4"/>
        <v>0</v>
      </c>
      <c r="I121" s="6" t="s">
        <v>12</v>
      </c>
      <c r="J121" s="5" t="s">
        <v>257</v>
      </c>
    </row>
    <row r="122" spans="1:10" ht="12.75" customHeight="1" x14ac:dyDescent="0.25">
      <c r="A122" s="23" t="s">
        <v>108</v>
      </c>
      <c r="B122" s="23"/>
      <c r="C122" s="23"/>
      <c r="D122" s="23"/>
      <c r="E122" s="23"/>
      <c r="F122" s="23"/>
      <c r="H122" s="8">
        <f>SUM(H115:H121)</f>
        <v>0</v>
      </c>
      <c r="I122" s="9"/>
    </row>
    <row r="123" spans="1:10" ht="12.75" customHeight="1" x14ac:dyDescent="0.25">
      <c r="A123" s="23" t="s">
        <v>109</v>
      </c>
      <c r="B123" s="23"/>
      <c r="C123" s="23"/>
      <c r="D123" s="23"/>
      <c r="E123" s="23"/>
      <c r="F123" s="23"/>
      <c r="H123" s="8">
        <f>H122*24%</f>
        <v>0</v>
      </c>
      <c r="I123" s="9"/>
    </row>
    <row r="124" spans="1:10" ht="12.75" customHeight="1" x14ac:dyDescent="0.25">
      <c r="A124" s="23" t="s">
        <v>110</v>
      </c>
      <c r="B124" s="23"/>
      <c r="C124" s="23"/>
      <c r="D124" s="23"/>
      <c r="E124" s="23"/>
      <c r="F124" s="23"/>
      <c r="H124" s="8">
        <f>H122+H123</f>
        <v>0</v>
      </c>
      <c r="I124" s="9"/>
    </row>
    <row r="126" spans="1:10" x14ac:dyDescent="0.25">
      <c r="A126" s="24" t="s">
        <v>258</v>
      </c>
      <c r="B126" s="24"/>
      <c r="C126" s="24"/>
      <c r="D126" s="24"/>
      <c r="E126" s="24"/>
      <c r="F126" s="18"/>
      <c r="G126" s="25" t="s">
        <v>288</v>
      </c>
      <c r="H126" s="26"/>
      <c r="I126" s="14"/>
      <c r="J126" s="24" t="s">
        <v>1</v>
      </c>
    </row>
    <row r="127" spans="1:10" s="2" customFormat="1" ht="87" customHeight="1" x14ac:dyDescent="0.25">
      <c r="A127" s="15" t="s">
        <v>2</v>
      </c>
      <c r="B127" s="16" t="s">
        <v>3</v>
      </c>
      <c r="C127" s="16" t="s">
        <v>259</v>
      </c>
      <c r="D127" s="16" t="s">
        <v>260</v>
      </c>
      <c r="E127" s="16" t="s">
        <v>6</v>
      </c>
      <c r="F127" s="16" t="s">
        <v>291</v>
      </c>
      <c r="G127" s="16" t="s">
        <v>289</v>
      </c>
      <c r="H127" s="16" t="s">
        <v>290</v>
      </c>
      <c r="I127" s="16" t="s">
        <v>7</v>
      </c>
      <c r="J127" s="24"/>
    </row>
    <row r="128" spans="1:10" ht="25.5" x14ac:dyDescent="0.25">
      <c r="A128" s="3" t="s">
        <v>261</v>
      </c>
      <c r="B128" s="4" t="s">
        <v>262</v>
      </c>
      <c r="C128" s="5" t="s">
        <v>263</v>
      </c>
      <c r="D128" s="5" t="s">
        <v>11</v>
      </c>
      <c r="E128" s="5">
        <v>2</v>
      </c>
      <c r="F128" s="6">
        <v>94.92</v>
      </c>
      <c r="G128" s="6"/>
      <c r="H128" s="6">
        <f t="shared" ref="H128:H136" si="5">E128*G128</f>
        <v>0</v>
      </c>
      <c r="I128" s="6" t="s">
        <v>12</v>
      </c>
      <c r="J128" s="5" t="s">
        <v>54</v>
      </c>
    </row>
    <row r="129" spans="1:10" ht="38.25" x14ac:dyDescent="0.25">
      <c r="A129" s="3" t="s">
        <v>264</v>
      </c>
      <c r="B129" s="4" t="s">
        <v>265</v>
      </c>
      <c r="C129" s="5" t="s">
        <v>266</v>
      </c>
      <c r="D129" s="5" t="s">
        <v>11</v>
      </c>
      <c r="E129" s="5">
        <v>2</v>
      </c>
      <c r="F129" s="6">
        <v>87.39</v>
      </c>
      <c r="G129" s="6"/>
      <c r="H129" s="6">
        <f t="shared" si="5"/>
        <v>0</v>
      </c>
      <c r="I129" s="6" t="s">
        <v>12</v>
      </c>
      <c r="J129" s="5" t="s">
        <v>267</v>
      </c>
    </row>
    <row r="130" spans="1:10" ht="38.25" x14ac:dyDescent="0.25">
      <c r="A130" s="3" t="s">
        <v>268</v>
      </c>
      <c r="B130" s="4" t="s">
        <v>269</v>
      </c>
      <c r="C130" s="5" t="s">
        <v>266</v>
      </c>
      <c r="D130" s="5" t="s">
        <v>11</v>
      </c>
      <c r="E130" s="5">
        <v>2</v>
      </c>
      <c r="F130" s="6">
        <v>89.87</v>
      </c>
      <c r="G130" s="6"/>
      <c r="H130" s="6">
        <f t="shared" si="5"/>
        <v>0</v>
      </c>
      <c r="I130" s="6" t="s">
        <v>12</v>
      </c>
      <c r="J130" s="5" t="s">
        <v>267</v>
      </c>
    </row>
    <row r="131" spans="1:10" ht="38.25" x14ac:dyDescent="0.25">
      <c r="A131" s="3" t="s">
        <v>270</v>
      </c>
      <c r="B131" s="4" t="s">
        <v>271</v>
      </c>
      <c r="C131" s="5" t="s">
        <v>266</v>
      </c>
      <c r="D131" s="5" t="s">
        <v>11</v>
      </c>
      <c r="E131" s="5">
        <v>2</v>
      </c>
      <c r="F131" s="6">
        <v>89.87</v>
      </c>
      <c r="G131" s="6"/>
      <c r="H131" s="6">
        <f t="shared" si="5"/>
        <v>0</v>
      </c>
      <c r="I131" s="6" t="s">
        <v>12</v>
      </c>
      <c r="J131" s="5" t="s">
        <v>267</v>
      </c>
    </row>
    <row r="132" spans="1:10" ht="38.25" x14ac:dyDescent="0.25">
      <c r="A132" s="3" t="s">
        <v>272</v>
      </c>
      <c r="B132" s="4" t="s">
        <v>273</v>
      </c>
      <c r="C132" s="5" t="s">
        <v>266</v>
      </c>
      <c r="D132" s="5" t="s">
        <v>11</v>
      </c>
      <c r="E132" s="5">
        <v>2</v>
      </c>
      <c r="F132" s="6">
        <v>89.87</v>
      </c>
      <c r="G132" s="6"/>
      <c r="H132" s="6">
        <f t="shared" si="5"/>
        <v>0</v>
      </c>
      <c r="I132" s="6" t="s">
        <v>12</v>
      </c>
      <c r="J132" s="5" t="s">
        <v>267</v>
      </c>
    </row>
    <row r="133" spans="1:10" ht="25.5" x14ac:dyDescent="0.25">
      <c r="A133" s="3" t="s">
        <v>274</v>
      </c>
      <c r="B133" s="4" t="s">
        <v>275</v>
      </c>
      <c r="C133" s="5" t="s">
        <v>276</v>
      </c>
      <c r="D133" s="5" t="s">
        <v>11</v>
      </c>
      <c r="E133" s="5">
        <v>1</v>
      </c>
      <c r="F133" s="6">
        <v>80.5</v>
      </c>
      <c r="G133" s="6"/>
      <c r="H133" s="6">
        <f t="shared" si="5"/>
        <v>0</v>
      </c>
      <c r="I133" s="7" t="s">
        <v>81</v>
      </c>
      <c r="J133" s="5" t="s">
        <v>277</v>
      </c>
    </row>
    <row r="134" spans="1:10" ht="38.25" x14ac:dyDescent="0.25">
      <c r="A134" s="3" t="s">
        <v>278</v>
      </c>
      <c r="B134" s="4" t="s">
        <v>279</v>
      </c>
      <c r="C134" s="13" t="s">
        <v>280</v>
      </c>
      <c r="D134" s="5" t="s">
        <v>11</v>
      </c>
      <c r="E134" s="5">
        <v>2</v>
      </c>
      <c r="F134" s="6">
        <v>142.6</v>
      </c>
      <c r="G134" s="6"/>
      <c r="H134" s="6">
        <f t="shared" si="5"/>
        <v>0</v>
      </c>
      <c r="I134" s="6" t="s">
        <v>12</v>
      </c>
      <c r="J134" s="5" t="s">
        <v>277</v>
      </c>
    </row>
    <row r="135" spans="1:10" ht="51" x14ac:dyDescent="0.25">
      <c r="A135" s="3" t="s">
        <v>281</v>
      </c>
      <c r="B135" s="4" t="s">
        <v>282</v>
      </c>
      <c r="C135" s="5" t="s">
        <v>283</v>
      </c>
      <c r="D135" s="5" t="s">
        <v>11</v>
      </c>
      <c r="E135" s="5">
        <v>3</v>
      </c>
      <c r="F135" s="6">
        <v>175.12</v>
      </c>
      <c r="G135" s="6"/>
      <c r="H135" s="6">
        <f t="shared" si="5"/>
        <v>0</v>
      </c>
      <c r="I135" s="6" t="s">
        <v>12</v>
      </c>
      <c r="J135" s="5" t="s">
        <v>166</v>
      </c>
    </row>
    <row r="136" spans="1:10" ht="38.25" x14ac:dyDescent="0.25">
      <c r="A136" s="3" t="s">
        <v>284</v>
      </c>
      <c r="B136" s="4" t="s">
        <v>285</v>
      </c>
      <c r="C136" s="5" t="s">
        <v>286</v>
      </c>
      <c r="D136" s="5" t="s">
        <v>11</v>
      </c>
      <c r="E136" s="5">
        <v>3</v>
      </c>
      <c r="F136" s="6">
        <v>153.63</v>
      </c>
      <c r="G136" s="6"/>
      <c r="H136" s="6">
        <f t="shared" si="5"/>
        <v>0</v>
      </c>
      <c r="I136" s="6" t="s">
        <v>12</v>
      </c>
      <c r="J136" s="5" t="s">
        <v>166</v>
      </c>
    </row>
    <row r="137" spans="1:10" ht="12.75" customHeight="1" x14ac:dyDescent="0.25">
      <c r="A137" s="23" t="s">
        <v>108</v>
      </c>
      <c r="B137" s="23"/>
      <c r="C137" s="23"/>
      <c r="D137" s="23"/>
      <c r="E137" s="23"/>
      <c r="F137" s="23"/>
      <c r="H137" s="8">
        <f>SUM(H128:H136)</f>
        <v>0</v>
      </c>
      <c r="I137" s="9"/>
    </row>
    <row r="138" spans="1:10" ht="12.75" customHeight="1" x14ac:dyDescent="0.25">
      <c r="A138" s="23" t="s">
        <v>109</v>
      </c>
      <c r="B138" s="23"/>
      <c r="C138" s="23"/>
      <c r="D138" s="23"/>
      <c r="E138" s="23"/>
      <c r="F138" s="23"/>
      <c r="H138" s="8">
        <f>H137*24%</f>
        <v>0</v>
      </c>
      <c r="I138" s="9"/>
    </row>
    <row r="139" spans="1:10" ht="12.75" customHeight="1" x14ac:dyDescent="0.25">
      <c r="A139" s="23" t="s">
        <v>110</v>
      </c>
      <c r="B139" s="23"/>
      <c r="C139" s="23"/>
      <c r="D139" s="23"/>
      <c r="E139" s="23"/>
      <c r="F139" s="23"/>
      <c r="H139" s="8">
        <f>H137+H138</f>
        <v>0</v>
      </c>
      <c r="I139" s="9"/>
    </row>
    <row r="142" spans="1:10" x14ac:dyDescent="0.25">
      <c r="A142" s="23" t="s">
        <v>287</v>
      </c>
      <c r="B142" s="23"/>
      <c r="C142" s="23"/>
      <c r="D142" s="23"/>
      <c r="E142" s="23"/>
      <c r="F142" s="23"/>
      <c r="G142" s="8">
        <f>H137+H122+H109+H99+H89+H48</f>
        <v>0</v>
      </c>
      <c r="H142" s="17"/>
      <c r="I142" s="9"/>
    </row>
    <row r="143" spans="1:10" x14ac:dyDescent="0.25">
      <c r="A143" s="23" t="s">
        <v>109</v>
      </c>
      <c r="B143" s="23"/>
      <c r="C143" s="23"/>
      <c r="D143" s="23"/>
      <c r="E143" s="23"/>
      <c r="F143" s="23"/>
      <c r="G143" s="8">
        <f>G142*24%</f>
        <v>0</v>
      </c>
      <c r="H143" s="17"/>
      <c r="I143" s="9"/>
    </row>
    <row r="144" spans="1:10" x14ac:dyDescent="0.25">
      <c r="A144" s="23" t="s">
        <v>110</v>
      </c>
      <c r="B144" s="23"/>
      <c r="C144" s="23"/>
      <c r="D144" s="23"/>
      <c r="E144" s="23"/>
      <c r="F144" s="23"/>
      <c r="G144" s="8">
        <f>G142+G143</f>
        <v>0</v>
      </c>
      <c r="H144" s="17"/>
      <c r="I144" s="9"/>
    </row>
  </sheetData>
  <mergeCells count="43">
    <mergeCell ref="A144:F144"/>
    <mergeCell ref="A122:F122"/>
    <mergeCell ref="A123:F123"/>
    <mergeCell ref="A124:F124"/>
    <mergeCell ref="A126:E126"/>
    <mergeCell ref="A137:F137"/>
    <mergeCell ref="A138:F138"/>
    <mergeCell ref="A139:F139"/>
    <mergeCell ref="A142:F142"/>
    <mergeCell ref="A143:F143"/>
    <mergeCell ref="J126:J127"/>
    <mergeCell ref="A109:F109"/>
    <mergeCell ref="A110:F110"/>
    <mergeCell ref="A111:F111"/>
    <mergeCell ref="A113:E113"/>
    <mergeCell ref="J113:J114"/>
    <mergeCell ref="G113:H113"/>
    <mergeCell ref="G126:H126"/>
    <mergeCell ref="J103:J104"/>
    <mergeCell ref="A89:F89"/>
    <mergeCell ref="A90:F90"/>
    <mergeCell ref="A91:F91"/>
    <mergeCell ref="A94:E94"/>
    <mergeCell ref="J94:J95"/>
    <mergeCell ref="A99:F99"/>
    <mergeCell ref="A100:F100"/>
    <mergeCell ref="A101:F101"/>
    <mergeCell ref="A103:E103"/>
    <mergeCell ref="G94:H94"/>
    <mergeCell ref="G103:H103"/>
    <mergeCell ref="A1:C1"/>
    <mergeCell ref="J52:J53"/>
    <mergeCell ref="A5:J5"/>
    <mergeCell ref="A6:B6"/>
    <mergeCell ref="C6:J6"/>
    <mergeCell ref="A7:E7"/>
    <mergeCell ref="J7:J8"/>
    <mergeCell ref="A48:F48"/>
    <mergeCell ref="A49:F49"/>
    <mergeCell ref="A50:F50"/>
    <mergeCell ref="A52:E52"/>
    <mergeCell ref="G7:H7"/>
    <mergeCell ref="G52:H52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D3" sqref="D1:D1048576"/>
    </sheetView>
  </sheetViews>
  <sheetFormatPr defaultRowHeight="15" x14ac:dyDescent="0.25"/>
  <cols>
    <col min="1" max="1" width="7.28515625" customWidth="1"/>
    <col min="2" max="2" width="14.7109375" style="45" customWidth="1"/>
    <col min="3" max="3" width="16.42578125" style="45" customWidth="1"/>
    <col min="4" max="4" width="16.28515625" style="45" customWidth="1"/>
    <col min="5" max="5" width="16.42578125" customWidth="1"/>
    <col min="6" max="6" width="28.85546875" customWidth="1"/>
  </cols>
  <sheetData>
    <row r="1" spans="1:6" x14ac:dyDescent="0.25">
      <c r="A1" s="27" t="s">
        <v>294</v>
      </c>
      <c r="B1" s="28"/>
      <c r="C1" s="28"/>
      <c r="D1" s="28"/>
      <c r="E1" s="28"/>
      <c r="F1" s="29"/>
    </row>
    <row r="2" spans="1:6" x14ac:dyDescent="0.25">
      <c r="A2" s="30" t="s">
        <v>0</v>
      </c>
      <c r="B2" s="30"/>
      <c r="C2" s="30"/>
      <c r="D2" s="30"/>
      <c r="E2" s="30"/>
      <c r="F2" s="30"/>
    </row>
    <row r="3" spans="1:6" ht="22.5" x14ac:dyDescent="0.25">
      <c r="A3" s="31" t="s">
        <v>2</v>
      </c>
      <c r="B3" s="33" t="s">
        <v>295</v>
      </c>
      <c r="C3" s="33" t="s">
        <v>296</v>
      </c>
      <c r="D3" s="33" t="s">
        <v>297</v>
      </c>
      <c r="E3" s="33" t="s">
        <v>298</v>
      </c>
      <c r="F3" s="32" t="s">
        <v>299</v>
      </c>
    </row>
    <row r="4" spans="1:6" ht="45" x14ac:dyDescent="0.25">
      <c r="A4" s="34">
        <v>1</v>
      </c>
      <c r="B4" s="43" t="s">
        <v>34</v>
      </c>
      <c r="C4" s="43" t="s">
        <v>300</v>
      </c>
      <c r="D4" s="43" t="s">
        <v>301</v>
      </c>
      <c r="E4" s="35" t="s">
        <v>302</v>
      </c>
      <c r="F4" s="36" t="s">
        <v>303</v>
      </c>
    </row>
    <row r="5" spans="1:6" ht="45" x14ac:dyDescent="0.25">
      <c r="A5" s="34">
        <v>2</v>
      </c>
      <c r="B5" s="43" t="s">
        <v>304</v>
      </c>
      <c r="C5" s="43" t="s">
        <v>305</v>
      </c>
      <c r="D5" s="43" t="s">
        <v>306</v>
      </c>
      <c r="E5" s="35" t="s">
        <v>307</v>
      </c>
      <c r="F5" s="36" t="s">
        <v>308</v>
      </c>
    </row>
    <row r="6" spans="1:6" ht="45" x14ac:dyDescent="0.25">
      <c r="A6" s="34">
        <v>3</v>
      </c>
      <c r="B6" s="43" t="s">
        <v>309</v>
      </c>
      <c r="C6" s="43" t="s">
        <v>310</v>
      </c>
      <c r="D6" s="43" t="s">
        <v>311</v>
      </c>
      <c r="E6" s="35" t="s">
        <v>312</v>
      </c>
      <c r="F6" s="36" t="s">
        <v>313</v>
      </c>
    </row>
    <row r="7" spans="1:6" ht="23.25" x14ac:dyDescent="0.25">
      <c r="A7" s="34">
        <v>4</v>
      </c>
      <c r="B7" s="43" t="s">
        <v>77</v>
      </c>
      <c r="C7" s="43" t="s">
        <v>314</v>
      </c>
      <c r="D7" s="43" t="s">
        <v>315</v>
      </c>
      <c r="E7" s="35" t="s">
        <v>316</v>
      </c>
      <c r="F7" s="36" t="s">
        <v>317</v>
      </c>
    </row>
    <row r="8" spans="1:6" ht="23.25" x14ac:dyDescent="0.25">
      <c r="A8" s="34">
        <v>5</v>
      </c>
      <c r="B8" s="43" t="s">
        <v>318</v>
      </c>
      <c r="C8" s="43" t="s">
        <v>319</v>
      </c>
      <c r="D8" s="43" t="s">
        <v>320</v>
      </c>
      <c r="E8" s="35" t="s">
        <v>321</v>
      </c>
      <c r="F8" s="36" t="s">
        <v>317</v>
      </c>
    </row>
    <row r="9" spans="1:6" ht="33.75" x14ac:dyDescent="0.25">
      <c r="A9" s="34">
        <v>6</v>
      </c>
      <c r="B9" s="43" t="s">
        <v>322</v>
      </c>
      <c r="C9" s="43" t="s">
        <v>323</v>
      </c>
      <c r="D9" s="43" t="s">
        <v>324</v>
      </c>
      <c r="E9" s="35" t="s">
        <v>325</v>
      </c>
      <c r="F9" s="36" t="s">
        <v>317</v>
      </c>
    </row>
    <row r="10" spans="1:6" ht="23.25" x14ac:dyDescent="0.25">
      <c r="A10" s="34">
        <v>7</v>
      </c>
      <c r="B10" s="43" t="s">
        <v>326</v>
      </c>
      <c r="C10" s="43" t="s">
        <v>327</v>
      </c>
      <c r="D10" s="43" t="s">
        <v>328</v>
      </c>
      <c r="E10" s="35" t="s">
        <v>329</v>
      </c>
      <c r="F10" s="36" t="s">
        <v>317</v>
      </c>
    </row>
    <row r="11" spans="1:6" ht="33.75" x14ac:dyDescent="0.25">
      <c r="A11" s="34">
        <v>8</v>
      </c>
      <c r="B11" s="43" t="s">
        <v>330</v>
      </c>
      <c r="C11" s="43" t="s">
        <v>331</v>
      </c>
      <c r="D11" s="43" t="s">
        <v>332</v>
      </c>
      <c r="E11" s="35" t="s">
        <v>333</v>
      </c>
      <c r="F11" s="36" t="s">
        <v>334</v>
      </c>
    </row>
    <row r="12" spans="1:6" ht="33.75" x14ac:dyDescent="0.25">
      <c r="A12" s="34">
        <v>9</v>
      </c>
      <c r="B12" s="43" t="s">
        <v>335</v>
      </c>
      <c r="C12" s="43" t="s">
        <v>336</v>
      </c>
      <c r="D12" s="43" t="s">
        <v>337</v>
      </c>
      <c r="E12" s="35" t="s">
        <v>338</v>
      </c>
      <c r="F12" s="36" t="s">
        <v>334</v>
      </c>
    </row>
    <row r="13" spans="1:6" ht="33.75" x14ac:dyDescent="0.25">
      <c r="A13" s="34">
        <v>10</v>
      </c>
      <c r="B13" s="43" t="s">
        <v>339</v>
      </c>
      <c r="C13" s="43" t="s">
        <v>331</v>
      </c>
      <c r="D13" s="43" t="s">
        <v>332</v>
      </c>
      <c r="E13" s="35" t="s">
        <v>333</v>
      </c>
      <c r="F13" s="36" t="s">
        <v>334</v>
      </c>
    </row>
    <row r="14" spans="1:6" ht="22.5" x14ac:dyDescent="0.25">
      <c r="A14" s="34">
        <v>11</v>
      </c>
      <c r="B14" s="43" t="s">
        <v>54</v>
      </c>
      <c r="C14" s="43" t="s">
        <v>340</v>
      </c>
      <c r="D14" s="43" t="s">
        <v>341</v>
      </c>
      <c r="E14" s="35" t="s">
        <v>342</v>
      </c>
      <c r="F14" s="36" t="s">
        <v>343</v>
      </c>
    </row>
    <row r="15" spans="1:6" x14ac:dyDescent="0.25">
      <c r="A15" s="34"/>
      <c r="B15" s="36"/>
      <c r="C15" s="36"/>
      <c r="D15" s="36"/>
      <c r="E15" s="36"/>
      <c r="F15" s="37"/>
    </row>
    <row r="16" spans="1:6" x14ac:dyDescent="0.25">
      <c r="A16" s="38" t="s">
        <v>111</v>
      </c>
      <c r="B16" s="38"/>
      <c r="C16" s="38"/>
      <c r="D16" s="38"/>
      <c r="E16" s="38"/>
      <c r="F16" s="38"/>
    </row>
    <row r="17" spans="1:6" ht="23.25" x14ac:dyDescent="0.25">
      <c r="A17" s="31" t="s">
        <v>2</v>
      </c>
      <c r="B17" s="40" t="s">
        <v>295</v>
      </c>
      <c r="C17" s="40" t="s">
        <v>296</v>
      </c>
      <c r="D17" s="40" t="s">
        <v>297</v>
      </c>
      <c r="E17" s="40" t="s">
        <v>298</v>
      </c>
      <c r="F17" s="39" t="s">
        <v>299</v>
      </c>
    </row>
    <row r="18" spans="1:6" ht="23.25" x14ac:dyDescent="0.25">
      <c r="A18" s="34">
        <v>1</v>
      </c>
      <c r="B18" s="43" t="s">
        <v>344</v>
      </c>
      <c r="C18" s="43" t="s">
        <v>345</v>
      </c>
      <c r="D18" s="43" t="s">
        <v>346</v>
      </c>
      <c r="E18" s="35" t="s">
        <v>347</v>
      </c>
      <c r="F18" s="36" t="s">
        <v>348</v>
      </c>
    </row>
    <row r="19" spans="1:6" ht="56.25" x14ac:dyDescent="0.25">
      <c r="A19" s="34">
        <v>2</v>
      </c>
      <c r="B19" s="43" t="s">
        <v>349</v>
      </c>
      <c r="C19" s="43" t="s">
        <v>350</v>
      </c>
      <c r="D19" s="43" t="s">
        <v>351</v>
      </c>
      <c r="E19" s="35" t="s">
        <v>352</v>
      </c>
      <c r="F19" s="36" t="s">
        <v>348</v>
      </c>
    </row>
    <row r="20" spans="1:6" ht="45" x14ac:dyDescent="0.25">
      <c r="A20" s="34">
        <v>3</v>
      </c>
      <c r="B20" s="43" t="s">
        <v>353</v>
      </c>
      <c r="C20" s="43" t="s">
        <v>354</v>
      </c>
      <c r="D20" s="43" t="s">
        <v>355</v>
      </c>
      <c r="E20" s="35" t="s">
        <v>356</v>
      </c>
      <c r="F20" s="36" t="s">
        <v>357</v>
      </c>
    </row>
    <row r="21" spans="1:6" ht="56.25" x14ac:dyDescent="0.25">
      <c r="A21" s="34">
        <v>4</v>
      </c>
      <c r="B21" s="43" t="s">
        <v>358</v>
      </c>
      <c r="C21" s="43" t="s">
        <v>359</v>
      </c>
      <c r="D21" s="43" t="s">
        <v>360</v>
      </c>
      <c r="E21" s="35" t="s">
        <v>361</v>
      </c>
      <c r="F21" s="36" t="s">
        <v>362</v>
      </c>
    </row>
    <row r="22" spans="1:6" ht="56.25" x14ac:dyDescent="0.25">
      <c r="A22" s="34">
        <v>5</v>
      </c>
      <c r="B22" s="43" t="s">
        <v>363</v>
      </c>
      <c r="C22" s="43" t="s">
        <v>364</v>
      </c>
      <c r="D22" s="43" t="s">
        <v>365</v>
      </c>
      <c r="E22" s="35" t="s">
        <v>366</v>
      </c>
      <c r="F22" s="36" t="s">
        <v>357</v>
      </c>
    </row>
    <row r="23" spans="1:6" ht="33.75" x14ac:dyDescent="0.25">
      <c r="A23" s="34">
        <v>8</v>
      </c>
      <c r="B23" s="43" t="s">
        <v>367</v>
      </c>
      <c r="C23" s="43" t="s">
        <v>368</v>
      </c>
      <c r="D23" s="43" t="s">
        <v>369</v>
      </c>
      <c r="E23" s="35" t="s">
        <v>370</v>
      </c>
      <c r="F23" s="36" t="s">
        <v>371</v>
      </c>
    </row>
    <row r="24" spans="1:6" ht="33.75" x14ac:dyDescent="0.25">
      <c r="A24" s="34">
        <v>9</v>
      </c>
      <c r="B24" s="43" t="s">
        <v>372</v>
      </c>
      <c r="C24" s="43" t="s">
        <v>373</v>
      </c>
      <c r="D24" s="43" t="s">
        <v>374</v>
      </c>
      <c r="E24" s="35" t="s">
        <v>375</v>
      </c>
      <c r="F24" s="36" t="s">
        <v>371</v>
      </c>
    </row>
    <row r="25" spans="1:6" ht="33.75" x14ac:dyDescent="0.25">
      <c r="A25" s="34">
        <v>10</v>
      </c>
      <c r="B25" s="43" t="s">
        <v>376</v>
      </c>
      <c r="C25" s="43" t="s">
        <v>377</v>
      </c>
      <c r="D25" s="43" t="s">
        <v>378</v>
      </c>
      <c r="E25" s="35" t="s">
        <v>379</v>
      </c>
      <c r="F25" s="36" t="s">
        <v>380</v>
      </c>
    </row>
    <row r="26" spans="1:6" ht="23.25" x14ac:dyDescent="0.25">
      <c r="A26" s="34">
        <v>11</v>
      </c>
      <c r="B26" s="43" t="s">
        <v>381</v>
      </c>
      <c r="C26" s="43" t="s">
        <v>382</v>
      </c>
      <c r="D26" s="43" t="s">
        <v>383</v>
      </c>
      <c r="E26" s="35" t="s">
        <v>384</v>
      </c>
      <c r="F26" s="36" t="s">
        <v>371</v>
      </c>
    </row>
    <row r="27" spans="1:6" ht="33.75" x14ac:dyDescent="0.25">
      <c r="A27" s="34">
        <v>12</v>
      </c>
      <c r="B27" s="43" t="s">
        <v>385</v>
      </c>
      <c r="C27" s="43" t="s">
        <v>386</v>
      </c>
      <c r="D27" s="43" t="s">
        <v>387</v>
      </c>
      <c r="E27" s="35" t="s">
        <v>388</v>
      </c>
      <c r="F27" s="36" t="s">
        <v>371</v>
      </c>
    </row>
    <row r="28" spans="1:6" ht="23.25" x14ac:dyDescent="0.25">
      <c r="A28" s="34">
        <v>13</v>
      </c>
      <c r="B28" s="43" t="s">
        <v>138</v>
      </c>
      <c r="C28" s="43" t="s">
        <v>389</v>
      </c>
      <c r="D28" s="43" t="s">
        <v>390</v>
      </c>
      <c r="E28" s="35" t="s">
        <v>391</v>
      </c>
      <c r="F28" s="36" t="s">
        <v>392</v>
      </c>
    </row>
    <row r="29" spans="1:6" ht="33.75" x14ac:dyDescent="0.25">
      <c r="A29" s="34">
        <v>14</v>
      </c>
      <c r="B29" s="43" t="s">
        <v>393</v>
      </c>
      <c r="C29" s="43" t="s">
        <v>394</v>
      </c>
      <c r="D29" s="43" t="s">
        <v>395</v>
      </c>
      <c r="E29" s="35" t="s">
        <v>396</v>
      </c>
      <c r="F29" s="41" t="s">
        <v>397</v>
      </c>
    </row>
    <row r="30" spans="1:6" ht="33.75" x14ac:dyDescent="0.25">
      <c r="A30" s="34">
        <v>15</v>
      </c>
      <c r="B30" s="43" t="s">
        <v>398</v>
      </c>
      <c r="C30" s="43" t="s">
        <v>399</v>
      </c>
      <c r="D30" s="43" t="s">
        <v>400</v>
      </c>
      <c r="E30" s="35" t="s">
        <v>401</v>
      </c>
      <c r="F30" s="36" t="s">
        <v>402</v>
      </c>
    </row>
    <row r="31" spans="1:6" ht="33.75" x14ac:dyDescent="0.25">
      <c r="A31" s="34">
        <v>16</v>
      </c>
      <c r="B31" s="43" t="s">
        <v>403</v>
      </c>
      <c r="C31" s="43" t="s">
        <v>404</v>
      </c>
      <c r="D31" s="43" t="s">
        <v>405</v>
      </c>
      <c r="E31" s="35" t="s">
        <v>406</v>
      </c>
      <c r="F31" s="36" t="s">
        <v>407</v>
      </c>
    </row>
    <row r="32" spans="1:6" x14ac:dyDescent="0.25">
      <c r="A32" s="34"/>
      <c r="B32" s="36"/>
      <c r="C32" s="36"/>
      <c r="D32" s="36"/>
      <c r="E32" s="36"/>
      <c r="F32" s="37"/>
    </row>
    <row r="33" spans="1:6" x14ac:dyDescent="0.25">
      <c r="A33" s="34"/>
      <c r="B33" s="36"/>
      <c r="C33" s="36"/>
      <c r="D33" s="36"/>
      <c r="E33" s="36"/>
      <c r="F33" s="37"/>
    </row>
    <row r="34" spans="1:6" x14ac:dyDescent="0.25">
      <c r="A34" s="38" t="s">
        <v>408</v>
      </c>
      <c r="B34" s="38"/>
      <c r="C34" s="38"/>
      <c r="D34" s="38"/>
      <c r="E34" s="38"/>
      <c r="F34" s="38"/>
    </row>
    <row r="35" spans="1:6" ht="23.25" x14ac:dyDescent="0.25">
      <c r="A35" s="31" t="s">
        <v>2</v>
      </c>
      <c r="B35" s="40" t="s">
        <v>295</v>
      </c>
      <c r="C35" s="40" t="s">
        <v>296</v>
      </c>
      <c r="D35" s="40" t="s">
        <v>297</v>
      </c>
      <c r="E35" s="40" t="s">
        <v>298</v>
      </c>
      <c r="F35" s="39" t="s">
        <v>299</v>
      </c>
    </row>
    <row r="36" spans="1:6" ht="45" x14ac:dyDescent="0.25">
      <c r="A36" s="31">
        <v>1</v>
      </c>
      <c r="B36" s="42" t="s">
        <v>409</v>
      </c>
      <c r="C36" s="42" t="s">
        <v>410</v>
      </c>
      <c r="D36" s="42" t="s">
        <v>411</v>
      </c>
      <c r="E36" s="42" t="s">
        <v>412</v>
      </c>
      <c r="F36" s="36" t="s">
        <v>413</v>
      </c>
    </row>
    <row r="37" spans="1:6" ht="56.25" x14ac:dyDescent="0.25">
      <c r="A37" s="31">
        <v>2</v>
      </c>
      <c r="B37" s="42" t="s">
        <v>223</v>
      </c>
      <c r="C37" s="42" t="s">
        <v>414</v>
      </c>
      <c r="D37" s="42">
        <v>6999003700</v>
      </c>
      <c r="E37" s="35" t="s">
        <v>415</v>
      </c>
      <c r="F37" s="36" t="s">
        <v>416</v>
      </c>
    </row>
    <row r="38" spans="1:6" x14ac:dyDescent="0.25">
      <c r="A38" s="34"/>
      <c r="B38" s="36"/>
      <c r="C38" s="36"/>
      <c r="D38" s="36"/>
      <c r="E38" s="36"/>
      <c r="F38" s="37"/>
    </row>
    <row r="39" spans="1:6" x14ac:dyDescent="0.25">
      <c r="A39" s="38" t="s">
        <v>226</v>
      </c>
      <c r="B39" s="38"/>
      <c r="C39" s="38"/>
      <c r="D39" s="38"/>
      <c r="E39" s="38"/>
      <c r="F39" s="38"/>
    </row>
    <row r="40" spans="1:6" ht="23.25" x14ac:dyDescent="0.25">
      <c r="A40" s="31" t="s">
        <v>2</v>
      </c>
      <c r="B40" s="40" t="s">
        <v>295</v>
      </c>
      <c r="C40" s="40" t="s">
        <v>296</v>
      </c>
      <c r="D40" s="40" t="s">
        <v>297</v>
      </c>
      <c r="E40" s="40" t="s">
        <v>298</v>
      </c>
      <c r="F40" s="39" t="s">
        <v>299</v>
      </c>
    </row>
    <row r="41" spans="1:6" ht="45" x14ac:dyDescent="0.25">
      <c r="A41" s="34">
        <v>1</v>
      </c>
      <c r="B41" s="43" t="s">
        <v>417</v>
      </c>
      <c r="C41" s="43" t="s">
        <v>418</v>
      </c>
      <c r="D41" s="43" t="s">
        <v>419</v>
      </c>
      <c r="E41" s="35" t="s">
        <v>420</v>
      </c>
      <c r="F41" s="36" t="s">
        <v>421</v>
      </c>
    </row>
    <row r="42" spans="1:6" ht="22.5" x14ac:dyDescent="0.25">
      <c r="A42" s="34">
        <v>2</v>
      </c>
      <c r="B42" s="43" t="s">
        <v>54</v>
      </c>
      <c r="C42" s="43" t="s">
        <v>422</v>
      </c>
      <c r="D42" s="43" t="s">
        <v>423</v>
      </c>
      <c r="E42" s="35" t="s">
        <v>424</v>
      </c>
      <c r="F42" s="36" t="s">
        <v>425</v>
      </c>
    </row>
    <row r="43" spans="1:6" x14ac:dyDescent="0.25">
      <c r="A43" s="34"/>
      <c r="B43" s="36"/>
      <c r="C43" s="36"/>
      <c r="D43" s="36"/>
      <c r="E43" s="36"/>
      <c r="F43" s="37"/>
    </row>
    <row r="44" spans="1:6" x14ac:dyDescent="0.25">
      <c r="A44" s="38" t="s">
        <v>426</v>
      </c>
      <c r="B44" s="38"/>
      <c r="C44" s="38"/>
      <c r="D44" s="38"/>
      <c r="E44" s="38"/>
      <c r="F44" s="38"/>
    </row>
    <row r="45" spans="1:6" ht="23.25" x14ac:dyDescent="0.25">
      <c r="A45" s="31" t="s">
        <v>2</v>
      </c>
      <c r="B45" s="40" t="s">
        <v>295</v>
      </c>
      <c r="C45" s="40" t="s">
        <v>296</v>
      </c>
      <c r="D45" s="40" t="s">
        <v>297</v>
      </c>
      <c r="E45" s="40" t="s">
        <v>298</v>
      </c>
      <c r="F45" s="39" t="s">
        <v>299</v>
      </c>
    </row>
    <row r="46" spans="1:6" ht="45" x14ac:dyDescent="0.25">
      <c r="A46" s="34">
        <v>1</v>
      </c>
      <c r="B46" s="43" t="s">
        <v>427</v>
      </c>
      <c r="C46" s="43" t="s">
        <v>428</v>
      </c>
      <c r="D46" s="43" t="s">
        <v>429</v>
      </c>
      <c r="E46" s="35" t="s">
        <v>430</v>
      </c>
      <c r="F46" s="43" t="s">
        <v>431</v>
      </c>
    </row>
    <row r="47" spans="1:6" ht="45" x14ac:dyDescent="0.25">
      <c r="A47" s="34">
        <v>2</v>
      </c>
      <c r="B47" s="43" t="s">
        <v>432</v>
      </c>
      <c r="C47" s="43" t="s">
        <v>433</v>
      </c>
      <c r="D47" s="43" t="s">
        <v>434</v>
      </c>
      <c r="E47" s="35" t="s">
        <v>435</v>
      </c>
      <c r="F47" s="43" t="s">
        <v>436</v>
      </c>
    </row>
    <row r="48" spans="1:6" ht="22.5" x14ac:dyDescent="0.25">
      <c r="A48" s="34">
        <v>3</v>
      </c>
      <c r="B48" s="43" t="s">
        <v>257</v>
      </c>
      <c r="C48" s="43" t="s">
        <v>437</v>
      </c>
      <c r="D48" s="43" t="s">
        <v>438</v>
      </c>
      <c r="E48" s="35" t="s">
        <v>439</v>
      </c>
      <c r="F48" s="44" t="s">
        <v>440</v>
      </c>
    </row>
    <row r="49" spans="1:6" ht="33.75" x14ac:dyDescent="0.25">
      <c r="A49" s="34">
        <v>4</v>
      </c>
      <c r="B49" s="43" t="s">
        <v>441</v>
      </c>
      <c r="C49" s="43" t="s">
        <v>442</v>
      </c>
      <c r="D49" s="43" t="s">
        <v>438</v>
      </c>
      <c r="E49" s="35" t="s">
        <v>443</v>
      </c>
      <c r="F49" s="43" t="s">
        <v>444</v>
      </c>
    </row>
    <row r="50" spans="1:6" ht="22.5" x14ac:dyDescent="0.25">
      <c r="A50" s="34">
        <v>5</v>
      </c>
      <c r="B50" s="43" t="s">
        <v>445</v>
      </c>
      <c r="C50" s="43" t="s">
        <v>446</v>
      </c>
      <c r="D50" s="43" t="s">
        <v>447</v>
      </c>
      <c r="E50" s="35" t="s">
        <v>448</v>
      </c>
      <c r="F50" s="36" t="s">
        <v>449</v>
      </c>
    </row>
    <row r="51" spans="1:6" x14ac:dyDescent="0.25">
      <c r="A51" s="34"/>
      <c r="B51" s="36"/>
      <c r="C51" s="36"/>
      <c r="D51" s="36"/>
      <c r="E51" s="36"/>
      <c r="F51" s="37"/>
    </row>
    <row r="52" spans="1:6" x14ac:dyDescent="0.25">
      <c r="A52" s="38" t="s">
        <v>450</v>
      </c>
      <c r="B52" s="38"/>
      <c r="C52" s="38"/>
      <c r="D52" s="38"/>
      <c r="E52" s="38"/>
      <c r="F52" s="38"/>
    </row>
    <row r="53" spans="1:6" ht="23.25" x14ac:dyDescent="0.25">
      <c r="A53" s="31" t="s">
        <v>2</v>
      </c>
      <c r="B53" s="40" t="s">
        <v>295</v>
      </c>
      <c r="C53" s="40" t="s">
        <v>296</v>
      </c>
      <c r="D53" s="40" t="s">
        <v>297</v>
      </c>
      <c r="E53" s="40" t="s">
        <v>298</v>
      </c>
      <c r="F53" s="39" t="s">
        <v>299</v>
      </c>
    </row>
    <row r="54" spans="1:6" ht="78.75" x14ac:dyDescent="0.25">
      <c r="A54" s="34">
        <v>1</v>
      </c>
      <c r="B54" s="43" t="s">
        <v>451</v>
      </c>
      <c r="C54" s="43" t="s">
        <v>452</v>
      </c>
      <c r="D54" s="43" t="s">
        <v>453</v>
      </c>
      <c r="E54" s="35" t="s">
        <v>454</v>
      </c>
      <c r="F54" s="36" t="s">
        <v>455</v>
      </c>
    </row>
    <row r="55" spans="1:6" ht="45" x14ac:dyDescent="0.25">
      <c r="A55" s="34">
        <v>2</v>
      </c>
      <c r="B55" s="43" t="s">
        <v>456</v>
      </c>
      <c r="C55" s="43" t="s">
        <v>457</v>
      </c>
      <c r="D55" s="43" t="s">
        <v>458</v>
      </c>
      <c r="E55" s="35" t="s">
        <v>459</v>
      </c>
      <c r="F55" s="36" t="s">
        <v>460</v>
      </c>
    </row>
    <row r="56" spans="1:6" ht="34.5" x14ac:dyDescent="0.25">
      <c r="A56" s="34">
        <v>3</v>
      </c>
      <c r="B56" s="43" t="s">
        <v>461</v>
      </c>
      <c r="C56" s="43" t="s">
        <v>462</v>
      </c>
      <c r="D56" s="43" t="s">
        <v>463</v>
      </c>
      <c r="E56" s="35" t="s">
        <v>464</v>
      </c>
      <c r="F56" s="36" t="s">
        <v>465</v>
      </c>
    </row>
    <row r="57" spans="1:6" ht="33.75" x14ac:dyDescent="0.25">
      <c r="A57" s="34">
        <v>4</v>
      </c>
      <c r="B57" s="43" t="s">
        <v>466</v>
      </c>
      <c r="C57" s="43" t="s">
        <v>467</v>
      </c>
      <c r="D57" s="43" t="s">
        <v>468</v>
      </c>
      <c r="E57" s="35" t="s">
        <v>469</v>
      </c>
      <c r="F57" s="36" t="s">
        <v>470</v>
      </c>
    </row>
    <row r="58" spans="1:6" ht="33.75" x14ac:dyDescent="0.25">
      <c r="A58" s="34">
        <v>5</v>
      </c>
      <c r="B58" s="43" t="s">
        <v>471</v>
      </c>
      <c r="C58" s="43" t="s">
        <v>472</v>
      </c>
      <c r="D58" s="43" t="s">
        <v>473</v>
      </c>
      <c r="E58" s="35" t="s">
        <v>474</v>
      </c>
      <c r="F58" s="36" t="s">
        <v>475</v>
      </c>
    </row>
    <row r="59" spans="1:6" ht="22.5" x14ac:dyDescent="0.25">
      <c r="A59" s="34">
        <v>6</v>
      </c>
      <c r="B59" s="43" t="s">
        <v>54</v>
      </c>
      <c r="C59" s="43" t="s">
        <v>476</v>
      </c>
      <c r="D59" s="43" t="s">
        <v>477</v>
      </c>
      <c r="E59" s="35" t="s">
        <v>478</v>
      </c>
      <c r="F59" s="36" t="s">
        <v>479</v>
      </c>
    </row>
    <row r="60" spans="1:6" ht="33.75" x14ac:dyDescent="0.25">
      <c r="A60" s="34">
        <v>7</v>
      </c>
      <c r="B60" s="43" t="s">
        <v>480</v>
      </c>
      <c r="C60" s="43" t="s">
        <v>481</v>
      </c>
      <c r="D60" s="43" t="s">
        <v>482</v>
      </c>
      <c r="E60" s="35" t="s">
        <v>483</v>
      </c>
      <c r="F60" s="36" t="s">
        <v>484</v>
      </c>
    </row>
  </sheetData>
  <mergeCells count="7">
    <mergeCell ref="A52:F52"/>
    <mergeCell ref="A1:F1"/>
    <mergeCell ref="A2:F2"/>
    <mergeCell ref="A16:F16"/>
    <mergeCell ref="A34:F34"/>
    <mergeCell ref="A39:F39"/>
    <mergeCell ref="A44:F44"/>
  </mergeCells>
  <hyperlinks>
    <hyperlink ref="E56" r:id="rId1"/>
    <hyperlink ref="E7" r:id="rId2"/>
    <hyperlink ref="E8" r:id="rId3"/>
    <hyperlink ref="E10" r:id="rId4"/>
    <hyperlink ref="E11" r:id="rId5"/>
    <hyperlink ref="E12" r:id="rId6"/>
    <hyperlink ref="E13" r:id="rId7"/>
    <hyperlink ref="E4" r:id="rId8" display="ntalagan@uop.gr"/>
    <hyperlink ref="E6" r:id="rId9" display="sasapetr@uop.gr"/>
    <hyperlink ref="E24" r:id="rId10"/>
    <hyperlink ref="E25" r:id="rId11"/>
    <hyperlink ref="E26" r:id="rId12"/>
    <hyperlink ref="E27" r:id="rId13"/>
    <hyperlink ref="E18" r:id="rId14"/>
    <hyperlink ref="E58" r:id="rId15"/>
    <hyperlink ref="E60" r:id="rId16"/>
    <hyperlink ref="E28" r:id="rId17"/>
    <hyperlink ref="E23" r:id="rId18"/>
    <hyperlink ref="E54" r:id="rId19" display="panrap@uop.gr "/>
    <hyperlink ref="E20" r:id="rId20" display="g.bessis@uop.gr"/>
    <hyperlink ref="E21" r:id="rId21" display="mfourtouni@uop.gr"/>
    <hyperlink ref="E22" r:id="rId22" display="t.spyropoulos@uop.gr "/>
    <hyperlink ref="E19" r:id="rId23" display="g.dimitropoulou@uop.gr"/>
    <hyperlink ref="E30" r:id="rId24"/>
    <hyperlink ref="E31" r:id="rId25"/>
    <hyperlink ref="E41" r:id="rId26" display="sofkiria@uop.gr"/>
    <hyperlink ref="E46" r:id="rId27" display="douka@uop.gr"/>
    <hyperlink ref="E47" r:id="rId28" display="emarkout@uop.gr"/>
    <hyperlink ref="E48" r:id="rId29"/>
    <hyperlink ref="E49" r:id="rId30"/>
    <hyperlink ref="E50" r:id="rId31"/>
    <hyperlink ref="E57" r:id="rId32"/>
    <hyperlink ref="E14" r:id="rId33"/>
    <hyperlink ref="E29" r:id="rId34"/>
    <hyperlink ref="E42" r:id="rId35"/>
    <hyperlink ref="E59" r:id="rId36"/>
    <hyperlink ref="E9" r:id="rId37"/>
    <hyperlink ref="E5" r:id="rId38" display="antonakc@uop.gr "/>
    <hyperlink ref="E37" r:id="rId39" display="k.koutrakis@uop.gr"/>
    <hyperlink ref="E55" r:id="rId40" display="chrysikk@uop.gr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ΟΙΚΟΝΟΜΙΚΗ ΠΡΟΣΦΟΡΑ</vt:lpstr>
      <vt:lpstr>Υπεύθυνοι επικοινωνίας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Proukaki</dc:creator>
  <cp:lastModifiedBy>admin</cp:lastModifiedBy>
  <cp:lastPrinted>2023-03-16T09:30:51Z</cp:lastPrinted>
  <dcterms:created xsi:type="dcterms:W3CDTF">2023-03-15T13:40:14Z</dcterms:created>
  <dcterms:modified xsi:type="dcterms:W3CDTF">2023-03-24T07:18:31Z</dcterms:modified>
</cp:coreProperties>
</file>